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2120" windowHeight="4815" firstSheet="1" activeTab="4"/>
  </bookViews>
  <sheets>
    <sheet name="SA Annual Electrification " sheetId="1" r:id="rId1"/>
    <sheet name="Electrification - 2010" sheetId="3" r:id="rId2"/>
    <sheet name="Electrification - 2011" sheetId="4" r:id="rId3"/>
    <sheet name="Electrification - 2012" sheetId="5" r:id="rId4"/>
    <sheet name="Electrification - 2013" sheetId="6" r:id="rId5"/>
  </sheets>
  <calcPr calcId="145621"/>
</workbook>
</file>

<file path=xl/calcChain.xml><?xml version="1.0" encoding="utf-8"?>
<calcChain xmlns="http://schemas.openxmlformats.org/spreadsheetml/2006/main">
  <c r="B13" i="6" l="1"/>
  <c r="J5" i="6" l="1"/>
  <c r="J6" i="6"/>
  <c r="J7" i="6"/>
  <c r="J8" i="6"/>
  <c r="J9" i="6"/>
  <c r="J10" i="6"/>
  <c r="J11" i="6"/>
  <c r="J12" i="6"/>
  <c r="J4" i="6"/>
  <c r="F13" i="6"/>
  <c r="C13" i="6"/>
  <c r="E13" i="6" s="1"/>
  <c r="D13" i="6"/>
  <c r="G13" i="6"/>
  <c r="H13" i="6"/>
  <c r="I13" i="6"/>
  <c r="E5" i="6"/>
  <c r="E6" i="6"/>
  <c r="E7" i="6"/>
  <c r="E8" i="6"/>
  <c r="E9" i="6"/>
  <c r="E10" i="6"/>
  <c r="E11" i="6"/>
  <c r="E12" i="6"/>
  <c r="E4" i="6"/>
  <c r="J13" i="6" l="1"/>
  <c r="E16" i="5"/>
  <c r="C16" i="5"/>
  <c r="B16" i="5"/>
  <c r="E15" i="4"/>
  <c r="C15" i="4"/>
  <c r="B15" i="4"/>
  <c r="C18" i="1"/>
  <c r="D18" i="1"/>
  <c r="E18" i="1"/>
  <c r="F18" i="1"/>
  <c r="G18" i="1"/>
  <c r="H18" i="1"/>
  <c r="I18" i="1"/>
  <c r="J18" i="1"/>
  <c r="B18" i="1"/>
</calcChain>
</file>

<file path=xl/sharedStrings.xml><?xml version="1.0" encoding="utf-8"?>
<sst xmlns="http://schemas.openxmlformats.org/spreadsheetml/2006/main" count="109" uniqueCount="72">
  <si>
    <t>NATIONAL ELECTRIFICATION STATISTICS</t>
  </si>
  <si>
    <t>Limpopo</t>
  </si>
  <si>
    <t>Mpumalanga</t>
  </si>
  <si>
    <t>North west</t>
  </si>
  <si>
    <t>Free State</t>
  </si>
  <si>
    <t>Kwazulu Natal</t>
  </si>
  <si>
    <t>Eastern Cape</t>
  </si>
  <si>
    <t>Western Cape</t>
  </si>
  <si>
    <t>Northern Cape</t>
  </si>
  <si>
    <t>Gauteng</t>
  </si>
  <si>
    <t>2007/8</t>
  </si>
  <si>
    <t>2008/9</t>
  </si>
  <si>
    <t>2009/10</t>
  </si>
  <si>
    <t>2010/11</t>
  </si>
  <si>
    <t>2011/12</t>
  </si>
  <si>
    <t>2006/7</t>
  </si>
  <si>
    <t>2005/6</t>
  </si>
  <si>
    <t>2004/5</t>
  </si>
  <si>
    <t>2003/4</t>
  </si>
  <si>
    <t>2002/3</t>
  </si>
  <si>
    <t>2001/2</t>
  </si>
  <si>
    <t>2000/1</t>
  </si>
  <si>
    <t>Number of houses electrified per province</t>
  </si>
  <si>
    <t xml:space="preserve">Total number of households </t>
  </si>
  <si>
    <t xml:space="preserve">Number of electrified households </t>
  </si>
  <si>
    <t>EASTERN CAPE</t>
  </si>
  <si>
    <t>FREE STATE</t>
  </si>
  <si>
    <t>GAUTENG</t>
  </si>
  <si>
    <t>KWAZULU NATAL</t>
  </si>
  <si>
    <t>MPUMALANGA</t>
  </si>
  <si>
    <t>NORTHERN CAPE</t>
  </si>
  <si>
    <t>LIMPOPO</t>
  </si>
  <si>
    <t>NORTH WEST</t>
  </si>
  <si>
    <t>WESTERN CAPE</t>
  </si>
  <si>
    <t xml:space="preserve">TOTAL </t>
  </si>
  <si>
    <t>Province</t>
  </si>
  <si>
    <t>TOTAL</t>
  </si>
  <si>
    <t>MARCH 2012</t>
  </si>
  <si>
    <t>MARCH 2011</t>
  </si>
  <si>
    <t>MARCH 2010</t>
  </si>
  <si>
    <t>Total Number of Households</t>
  </si>
  <si>
    <t>% of formal houses with access to electricity</t>
  </si>
  <si>
    <t>Total no of Households not electrified (Including informal houses)</t>
  </si>
  <si>
    <t>Formal households not electrified</t>
  </si>
  <si>
    <t>Households not electrified (With Growth)</t>
  </si>
  <si>
    <t>% of Households with access to electricity (without growth)</t>
  </si>
  <si>
    <t>Households not electrified (Without Growth)</t>
  </si>
  <si>
    <t>% of Households with access to electricity (with growth)</t>
  </si>
  <si>
    <t>Households not electrified</t>
  </si>
  <si>
    <t xml:space="preserve"> </t>
  </si>
  <si>
    <t>% of houses with access to electricity (Including informal houses)</t>
  </si>
  <si>
    <t>Last updated: 04/02/2013</t>
  </si>
  <si>
    <t>* These statistics only include electrification through the Integrated National Electrification Programme (INEP)</t>
  </si>
  <si>
    <t>TOTAL NEW ELECTRIFICATIONS UP UNTIL 31 MARCH 2012</t>
  </si>
  <si>
    <t>Financial Year (1 April - 30 March)</t>
  </si>
  <si>
    <t>% Households not electrified</t>
  </si>
  <si>
    <t>% Electrified households</t>
  </si>
  <si>
    <t>Households</t>
  </si>
  <si>
    <t>Households Electrified</t>
  </si>
  <si>
    <t>Backlog</t>
  </si>
  <si>
    <t>June 2013</t>
  </si>
  <si>
    <t>Projected Households with Growth</t>
  </si>
  <si>
    <t>Total Households Connected</t>
  </si>
  <si>
    <t>Houses without Electricity</t>
  </si>
  <si>
    <t>Houses Electrified</t>
  </si>
  <si>
    <t>% Access per Province (Using Average %)</t>
  </si>
  <si>
    <t>DoE Connections from October 2011 to June 2013</t>
  </si>
  <si>
    <t>* The information released is based on the financial year end of the municipality (which runs from June to July)</t>
  </si>
  <si>
    <t>% Access per Province</t>
  </si>
  <si>
    <t>* These statistics include electrification through the Integrated National Electrification Programme (INEP) and 2011 Census</t>
  </si>
  <si>
    <t>Stats SA Census 2011 Figures</t>
  </si>
  <si>
    <t>* These statistics include electrification through the Integrated National Electrification Programme (INEP)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</si>
</sst>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0.0"/>
    <numFmt numFmtId="166" formatCode="_ * #,##0_ ;_ * \-#,##0_ ;_ * &quot;-&quot;??_ ;_ @_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93">
    <xf numFmtId="0" fontId="0" fillId="0" borderId="0" xfId="0"/>
    <xf numFmtId="0" fontId="0" fillId="0" borderId="1" xfId="0" applyBorder="1"/>
    <xf numFmtId="3" fontId="0" fillId="0" borderId="1" xfId="0" applyNumberFormat="1" applyBorder="1"/>
    <xf numFmtId="165" fontId="0" fillId="0" borderId="1" xfId="0" applyNumberFormat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165" fontId="1" fillId="2" borderId="1" xfId="0" applyNumberFormat="1" applyFont="1" applyFill="1" applyBorder="1"/>
    <xf numFmtId="0" fontId="1" fillId="2" borderId="3" xfId="0" applyFont="1" applyFill="1" applyBorder="1" applyAlignment="1">
      <alignment vertical="top"/>
    </xf>
    <xf numFmtId="2" fontId="1" fillId="2" borderId="3" xfId="0" applyNumberFormat="1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3" fillId="2" borderId="1" xfId="0" applyNumberFormat="1" applyFont="1" applyFill="1" applyBorder="1" applyAlignment="1" applyProtection="1"/>
    <xf numFmtId="3" fontId="3" fillId="2" borderId="1" xfId="0" applyNumberFormat="1" applyFont="1" applyFill="1" applyBorder="1" applyAlignment="1" applyProtection="1"/>
    <xf numFmtId="4" fontId="3" fillId="2" borderId="1" xfId="0" applyNumberFormat="1" applyFont="1" applyFill="1" applyBorder="1" applyAlignment="1" applyProtection="1"/>
    <xf numFmtId="2" fontId="5" fillId="2" borderId="1" xfId="0" applyNumberFormat="1" applyFont="1" applyFill="1" applyBorder="1"/>
    <xf numFmtId="0" fontId="3" fillId="2" borderId="8" xfId="0" applyNumberFormat="1" applyFont="1" applyFill="1" applyBorder="1" applyAlignment="1" applyProtection="1"/>
    <xf numFmtId="3" fontId="3" fillId="2" borderId="9" xfId="0" applyNumberFormat="1" applyFont="1" applyFill="1" applyBorder="1" applyAlignment="1" applyProtection="1"/>
    <xf numFmtId="4" fontId="3" fillId="2" borderId="9" xfId="0" applyNumberFormat="1" applyFont="1" applyFill="1" applyBorder="1" applyAlignment="1" applyProtection="1"/>
    <xf numFmtId="4" fontId="5" fillId="2" borderId="9" xfId="0" applyNumberFormat="1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4" fillId="0" borderId="7" xfId="0" applyNumberFormat="1" applyFont="1" applyFill="1" applyBorder="1" applyAlignment="1" applyProtection="1"/>
    <xf numFmtId="3" fontId="4" fillId="0" borderId="1" xfId="0" applyNumberFormat="1" applyFont="1" applyFill="1" applyBorder="1" applyAlignment="1" applyProtection="1"/>
    <xf numFmtId="2" fontId="4" fillId="0" borderId="1" xfId="0" applyNumberFormat="1" applyFont="1" applyFill="1" applyBorder="1" applyAlignment="1" applyProtection="1"/>
    <xf numFmtId="2" fontId="0" fillId="0" borderId="1" xfId="0" applyNumberFormat="1" applyFill="1" applyBorder="1"/>
    <xf numFmtId="2" fontId="0" fillId="0" borderId="1" xfId="1" applyNumberFormat="1" applyFont="1" applyFill="1" applyBorder="1"/>
    <xf numFmtId="0" fontId="4" fillId="0" borderId="1" xfId="0" applyNumberFormat="1" applyFont="1" applyFill="1" applyBorder="1" applyAlignment="1" applyProtection="1"/>
    <xf numFmtId="4" fontId="4" fillId="0" borderId="1" xfId="0" applyNumberFormat="1" applyFont="1" applyFill="1" applyBorder="1" applyAlignment="1" applyProtection="1"/>
    <xf numFmtId="49" fontId="1" fillId="0" borderId="13" xfId="0" applyNumberFormat="1" applyFont="1" applyBorder="1" applyAlignment="1">
      <alignment horizontal="center" vertical="center"/>
    </xf>
    <xf numFmtId="0" fontId="1" fillId="0" borderId="13" xfId="0" quotePrefix="1" applyFont="1" applyBorder="1" applyAlignment="1">
      <alignment horizontal="center" vertical="center"/>
    </xf>
    <xf numFmtId="17" fontId="1" fillId="0" borderId="14" xfId="0" quotePrefix="1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49" fontId="5" fillId="2" borderId="5" xfId="0" applyNumberFormat="1" applyFont="1" applyFill="1" applyBorder="1"/>
    <xf numFmtId="0" fontId="3" fillId="2" borderId="1" xfId="0" applyNumberFormat="1" applyFont="1" applyFill="1" applyBorder="1" applyAlignment="1" applyProtection="1">
      <alignment vertical="top" wrapText="1"/>
    </xf>
    <xf numFmtId="1" fontId="3" fillId="2" borderId="1" xfId="0" applyNumberFormat="1" applyFont="1" applyFill="1" applyBorder="1" applyAlignment="1" applyProtection="1">
      <alignment vertical="top" wrapText="1"/>
    </xf>
    <xf numFmtId="0" fontId="3" fillId="2" borderId="15" xfId="0" applyNumberFormat="1" applyFont="1" applyFill="1" applyBorder="1" applyAlignment="1" applyProtection="1">
      <alignment vertical="top" wrapText="1"/>
    </xf>
    <xf numFmtId="1" fontId="3" fillId="2" borderId="16" xfId="0" applyNumberFormat="1" applyFont="1" applyFill="1" applyBorder="1" applyAlignment="1" applyProtection="1">
      <alignment vertical="top" wrapText="1"/>
    </xf>
    <xf numFmtId="166" fontId="0" fillId="0" borderId="13" xfId="2" applyNumberFormat="1" applyFont="1" applyBorder="1"/>
    <xf numFmtId="166" fontId="0" fillId="0" borderId="0" xfId="2" applyNumberFormat="1" applyFont="1" applyBorder="1"/>
    <xf numFmtId="166" fontId="0" fillId="0" borderId="10" xfId="2" applyNumberFormat="1" applyFont="1" applyBorder="1"/>
    <xf numFmtId="166" fontId="0" fillId="0" borderId="0" xfId="2" applyNumberFormat="1" applyFont="1" applyFill="1" applyBorder="1"/>
    <xf numFmtId="166" fontId="0" fillId="0" borderId="14" xfId="2" applyNumberFormat="1" applyFont="1" applyBorder="1"/>
    <xf numFmtId="166" fontId="0" fillId="0" borderId="11" xfId="2" applyNumberFormat="1" applyFont="1" applyBorder="1"/>
    <xf numFmtId="166" fontId="0" fillId="0" borderId="12" xfId="2" applyNumberFormat="1" applyFont="1" applyBorder="1"/>
    <xf numFmtId="0" fontId="1" fillId="0" borderId="0" xfId="0" applyFont="1"/>
    <xf numFmtId="0" fontId="7" fillId="0" borderId="0" xfId="0" applyFont="1"/>
    <xf numFmtId="166" fontId="1" fillId="0" borderId="2" xfId="2" applyNumberFormat="1" applyFont="1" applyBorder="1"/>
    <xf numFmtId="166" fontId="1" fillId="0" borderId="5" xfId="2" applyNumberFormat="1" applyFont="1" applyBorder="1"/>
    <xf numFmtId="166" fontId="1" fillId="0" borderId="6" xfId="2" applyNumberFormat="1" applyFont="1" applyBorder="1"/>
    <xf numFmtId="17" fontId="6" fillId="0" borderId="17" xfId="0" applyNumberFormat="1" applyFont="1" applyBorder="1" applyAlignment="1">
      <alignment horizontal="left" vertical="top" wrapText="1"/>
    </xf>
    <xf numFmtId="0" fontId="4" fillId="0" borderId="20" xfId="0" applyNumberFormat="1" applyFont="1" applyFill="1" applyBorder="1" applyAlignment="1" applyProtection="1"/>
    <xf numFmtId="0" fontId="3" fillId="2" borderId="21" xfId="0" applyNumberFormat="1" applyFont="1" applyFill="1" applyBorder="1" applyAlignment="1" applyProtection="1"/>
    <xf numFmtId="0" fontId="3" fillId="2" borderId="1" xfId="0" applyNumberFormat="1" applyFont="1" applyFill="1" applyBorder="1" applyAlignment="1" applyProtection="1">
      <alignment horizontal="center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166" fontId="4" fillId="0" borderId="1" xfId="0" applyNumberFormat="1" applyFont="1" applyFill="1" applyBorder="1" applyAlignment="1" applyProtection="1"/>
    <xf numFmtId="166" fontId="0" fillId="0" borderId="1" xfId="0" applyNumberFormat="1" applyFill="1" applyBorder="1"/>
    <xf numFmtId="166" fontId="0" fillId="0" borderId="1" xfId="1" applyNumberFormat="1" applyFont="1" applyFill="1" applyBorder="1"/>
    <xf numFmtId="1" fontId="3" fillId="2" borderId="26" xfId="0" applyNumberFormat="1" applyFont="1" applyFill="1" applyBorder="1" applyAlignment="1" applyProtection="1">
      <alignment horizontal="center" vertical="center" wrapText="1"/>
    </xf>
    <xf numFmtId="1" fontId="3" fillId="2" borderId="27" xfId="0" applyNumberFormat="1" applyFont="1" applyFill="1" applyBorder="1" applyAlignment="1" applyProtection="1">
      <alignment horizontal="center" vertical="center" wrapText="1"/>
    </xf>
    <xf numFmtId="166" fontId="4" fillId="0" borderId="26" xfId="0" applyNumberFormat="1" applyFont="1" applyFill="1" applyBorder="1" applyAlignment="1" applyProtection="1"/>
    <xf numFmtId="166" fontId="3" fillId="2" borderId="28" xfId="0" applyNumberFormat="1" applyFont="1" applyFill="1" applyBorder="1" applyAlignment="1" applyProtection="1"/>
    <xf numFmtId="166" fontId="3" fillId="2" borderId="29" xfId="0" applyNumberFormat="1" applyFont="1" applyFill="1" applyBorder="1" applyAlignment="1" applyProtection="1"/>
    <xf numFmtId="10" fontId="4" fillId="0" borderId="27" xfId="1" applyNumberFormat="1" applyFont="1" applyFill="1" applyBorder="1" applyAlignment="1" applyProtection="1"/>
    <xf numFmtId="0" fontId="3" fillId="2" borderId="20" xfId="0" applyNumberFormat="1" applyFont="1" applyFill="1" applyBorder="1" applyAlignment="1" applyProtection="1">
      <alignment horizontal="center" vertical="center" wrapText="1"/>
    </xf>
    <xf numFmtId="0" fontId="3" fillId="2" borderId="26" xfId="0" applyNumberFormat="1" applyFont="1" applyFill="1" applyBorder="1" applyAlignment="1" applyProtection="1">
      <alignment horizontal="center" vertical="center" wrapText="1"/>
    </xf>
    <xf numFmtId="166" fontId="3" fillId="2" borderId="31" xfId="0" applyNumberFormat="1" applyFont="1" applyFill="1" applyBorder="1" applyAlignment="1" applyProtection="1"/>
    <xf numFmtId="10" fontId="3" fillId="2" borderId="30" xfId="1" applyNumberFormat="1" applyFont="1" applyFill="1" applyBorder="1" applyAlignment="1" applyProtection="1"/>
    <xf numFmtId="10" fontId="0" fillId="0" borderId="27" xfId="1" applyNumberFormat="1" applyFont="1" applyBorder="1"/>
    <xf numFmtId="10" fontId="5" fillId="2" borderId="30" xfId="1" applyNumberFormat="1" applyFont="1" applyFill="1" applyBorder="1"/>
    <xf numFmtId="0" fontId="7" fillId="0" borderId="0" xfId="0" applyFont="1" applyAlignment="1">
      <alignment horizontal="left"/>
    </xf>
    <xf numFmtId="0" fontId="1" fillId="2" borderId="32" xfId="0" applyFont="1" applyFill="1" applyBorder="1"/>
    <xf numFmtId="0" fontId="1" fillId="2" borderId="33" xfId="0" applyFont="1" applyFill="1" applyBorder="1"/>
    <xf numFmtId="0" fontId="10" fillId="0" borderId="0" xfId="0" applyFont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49" fontId="8" fillId="2" borderId="23" xfId="0" applyNumberFormat="1" applyFont="1" applyFill="1" applyBorder="1" applyAlignment="1">
      <alignment horizontal="center"/>
    </xf>
    <xf numFmtId="49" fontId="8" fillId="2" borderId="24" xfId="0" applyNumberFormat="1" applyFont="1" applyFill="1" applyBorder="1" applyAlignment="1">
      <alignment horizontal="center"/>
    </xf>
    <xf numFmtId="49" fontId="8" fillId="2" borderId="25" xfId="0" applyNumberFormat="1" applyFont="1" applyFill="1" applyBorder="1" applyAlignment="1">
      <alignment horizontal="center"/>
    </xf>
    <xf numFmtId="49" fontId="9" fillId="2" borderId="18" xfId="0" applyNumberFormat="1" applyFont="1" applyFill="1" applyBorder="1" applyAlignment="1">
      <alignment horizontal="center"/>
    </xf>
    <xf numFmtId="49" fontId="9" fillId="2" borderId="19" xfId="0" applyNumberFormat="1" applyFont="1" applyFill="1" applyBorder="1" applyAlignment="1">
      <alignment horizontal="center"/>
    </xf>
    <xf numFmtId="49" fontId="9" fillId="2" borderId="22" xfId="0" applyNumberFormat="1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'SA Annual Electrification '!$B$5</c:f>
              <c:strCache>
                <c:ptCount val="1"/>
                <c:pt idx="0">
                  <c:v>Limpopo</c:v>
                </c:pt>
              </c:strCache>
            </c:strRef>
          </c:tx>
          <c:invertIfNegative val="0"/>
          <c:cat>
            <c:strRef>
              <c:f>'SA Annual Electrification '!$A$6:$A$17</c:f>
              <c:strCache>
                <c:ptCount val="12"/>
                <c:pt idx="0">
                  <c:v>2000/1</c:v>
                </c:pt>
                <c:pt idx="1">
                  <c:v>2001/2</c:v>
                </c:pt>
                <c:pt idx="2">
                  <c:v>2002/3</c:v>
                </c:pt>
                <c:pt idx="3">
                  <c:v>2003/4</c:v>
                </c:pt>
                <c:pt idx="4">
                  <c:v>2004/5</c:v>
                </c:pt>
                <c:pt idx="5">
                  <c:v>2005/6</c:v>
                </c:pt>
                <c:pt idx="6">
                  <c:v>2006/7</c:v>
                </c:pt>
                <c:pt idx="7">
                  <c:v>2007/8</c:v>
                </c:pt>
                <c:pt idx="8">
                  <c:v>2008/9</c:v>
                </c:pt>
                <c:pt idx="9">
                  <c:v>2009/10</c:v>
                </c:pt>
                <c:pt idx="10">
                  <c:v>2010/11</c:v>
                </c:pt>
                <c:pt idx="11">
                  <c:v>2011/12</c:v>
                </c:pt>
              </c:strCache>
            </c:strRef>
          </c:cat>
          <c:val>
            <c:numRef>
              <c:f>'SA Annual Electrification '!$B$6:$B$17</c:f>
              <c:numCache>
                <c:formatCode>_ * #,##0_ ;_ * \-#,##0_ ;_ * "-"??_ ;_ @_ </c:formatCode>
                <c:ptCount val="12"/>
                <c:pt idx="0">
                  <c:v>51860</c:v>
                </c:pt>
                <c:pt idx="1">
                  <c:v>68121</c:v>
                </c:pt>
                <c:pt idx="2">
                  <c:v>49881</c:v>
                </c:pt>
                <c:pt idx="3">
                  <c:v>42034</c:v>
                </c:pt>
                <c:pt idx="4">
                  <c:v>54646</c:v>
                </c:pt>
                <c:pt idx="5">
                  <c:v>60316</c:v>
                </c:pt>
                <c:pt idx="6">
                  <c:v>18592</c:v>
                </c:pt>
                <c:pt idx="7">
                  <c:v>46036</c:v>
                </c:pt>
                <c:pt idx="8">
                  <c:v>35828</c:v>
                </c:pt>
                <c:pt idx="9">
                  <c:v>35198</c:v>
                </c:pt>
                <c:pt idx="10">
                  <c:v>36772</c:v>
                </c:pt>
                <c:pt idx="11">
                  <c:v>29980</c:v>
                </c:pt>
              </c:numCache>
            </c:numRef>
          </c:val>
        </c:ser>
        <c:ser>
          <c:idx val="1"/>
          <c:order val="1"/>
          <c:tx>
            <c:strRef>
              <c:f>'SA Annual Electrification '!$C$5</c:f>
              <c:strCache>
                <c:ptCount val="1"/>
                <c:pt idx="0">
                  <c:v>Mpumalanga</c:v>
                </c:pt>
              </c:strCache>
            </c:strRef>
          </c:tx>
          <c:invertIfNegative val="0"/>
          <c:cat>
            <c:strRef>
              <c:f>'SA Annual Electrification '!$A$6:$A$17</c:f>
              <c:strCache>
                <c:ptCount val="12"/>
                <c:pt idx="0">
                  <c:v>2000/1</c:v>
                </c:pt>
                <c:pt idx="1">
                  <c:v>2001/2</c:v>
                </c:pt>
                <c:pt idx="2">
                  <c:v>2002/3</c:v>
                </c:pt>
                <c:pt idx="3">
                  <c:v>2003/4</c:v>
                </c:pt>
                <c:pt idx="4">
                  <c:v>2004/5</c:v>
                </c:pt>
                <c:pt idx="5">
                  <c:v>2005/6</c:v>
                </c:pt>
                <c:pt idx="6">
                  <c:v>2006/7</c:v>
                </c:pt>
                <c:pt idx="7">
                  <c:v>2007/8</c:v>
                </c:pt>
                <c:pt idx="8">
                  <c:v>2008/9</c:v>
                </c:pt>
                <c:pt idx="9">
                  <c:v>2009/10</c:v>
                </c:pt>
                <c:pt idx="10">
                  <c:v>2010/11</c:v>
                </c:pt>
                <c:pt idx="11">
                  <c:v>2011/12</c:v>
                </c:pt>
              </c:strCache>
            </c:strRef>
          </c:cat>
          <c:val>
            <c:numRef>
              <c:f>'SA Annual Electrification '!$C$6:$C$17</c:f>
              <c:numCache>
                <c:formatCode>_ * #,##0_ ;_ * \-#,##0_ ;_ * "-"??_ ;_ @_ </c:formatCode>
                <c:ptCount val="12"/>
                <c:pt idx="0">
                  <c:v>28365</c:v>
                </c:pt>
                <c:pt idx="1">
                  <c:v>26303</c:v>
                </c:pt>
                <c:pt idx="2">
                  <c:v>11976</c:v>
                </c:pt>
                <c:pt idx="3">
                  <c:v>33515</c:v>
                </c:pt>
                <c:pt idx="4">
                  <c:v>16218</c:v>
                </c:pt>
                <c:pt idx="5">
                  <c:v>17890</c:v>
                </c:pt>
                <c:pt idx="6">
                  <c:v>4682</c:v>
                </c:pt>
                <c:pt idx="7">
                  <c:v>21195</c:v>
                </c:pt>
                <c:pt idx="8">
                  <c:v>17331</c:v>
                </c:pt>
                <c:pt idx="9">
                  <c:v>23762</c:v>
                </c:pt>
                <c:pt idx="10">
                  <c:v>17422</c:v>
                </c:pt>
                <c:pt idx="11">
                  <c:v>12578</c:v>
                </c:pt>
              </c:numCache>
            </c:numRef>
          </c:val>
        </c:ser>
        <c:ser>
          <c:idx val="2"/>
          <c:order val="2"/>
          <c:tx>
            <c:strRef>
              <c:f>'SA Annual Electrification '!$D$5</c:f>
              <c:strCache>
                <c:ptCount val="1"/>
                <c:pt idx="0">
                  <c:v>North west</c:v>
                </c:pt>
              </c:strCache>
            </c:strRef>
          </c:tx>
          <c:invertIfNegative val="0"/>
          <c:cat>
            <c:strRef>
              <c:f>'SA Annual Electrification '!$A$6:$A$17</c:f>
              <c:strCache>
                <c:ptCount val="12"/>
                <c:pt idx="0">
                  <c:v>2000/1</c:v>
                </c:pt>
                <c:pt idx="1">
                  <c:v>2001/2</c:v>
                </c:pt>
                <c:pt idx="2">
                  <c:v>2002/3</c:v>
                </c:pt>
                <c:pt idx="3">
                  <c:v>2003/4</c:v>
                </c:pt>
                <c:pt idx="4">
                  <c:v>2004/5</c:v>
                </c:pt>
                <c:pt idx="5">
                  <c:v>2005/6</c:v>
                </c:pt>
                <c:pt idx="6">
                  <c:v>2006/7</c:v>
                </c:pt>
                <c:pt idx="7">
                  <c:v>2007/8</c:v>
                </c:pt>
                <c:pt idx="8">
                  <c:v>2008/9</c:v>
                </c:pt>
                <c:pt idx="9">
                  <c:v>2009/10</c:v>
                </c:pt>
                <c:pt idx="10">
                  <c:v>2010/11</c:v>
                </c:pt>
                <c:pt idx="11">
                  <c:v>2011/12</c:v>
                </c:pt>
              </c:strCache>
            </c:strRef>
          </c:cat>
          <c:val>
            <c:numRef>
              <c:f>'SA Annual Electrification '!$D$6:$D$17</c:f>
              <c:numCache>
                <c:formatCode>_ * #,##0_ ;_ * \-#,##0_ ;_ * "-"??_ ;_ @_ </c:formatCode>
                <c:ptCount val="12"/>
                <c:pt idx="0">
                  <c:v>48429</c:v>
                </c:pt>
                <c:pt idx="1">
                  <c:v>38685</c:v>
                </c:pt>
                <c:pt idx="2">
                  <c:v>28532</c:v>
                </c:pt>
                <c:pt idx="3">
                  <c:v>34027</c:v>
                </c:pt>
                <c:pt idx="4">
                  <c:v>21450</c:v>
                </c:pt>
                <c:pt idx="5">
                  <c:v>25775</c:v>
                </c:pt>
                <c:pt idx="6">
                  <c:v>4639</c:v>
                </c:pt>
                <c:pt idx="7">
                  <c:v>18856</c:v>
                </c:pt>
                <c:pt idx="8">
                  <c:v>8504</c:v>
                </c:pt>
                <c:pt idx="9">
                  <c:v>14303</c:v>
                </c:pt>
                <c:pt idx="10">
                  <c:v>18168</c:v>
                </c:pt>
                <c:pt idx="11">
                  <c:v>8981</c:v>
                </c:pt>
              </c:numCache>
            </c:numRef>
          </c:val>
        </c:ser>
        <c:ser>
          <c:idx val="3"/>
          <c:order val="3"/>
          <c:tx>
            <c:strRef>
              <c:f>'SA Annual Electrification '!$E$5</c:f>
              <c:strCache>
                <c:ptCount val="1"/>
                <c:pt idx="0">
                  <c:v>Free State</c:v>
                </c:pt>
              </c:strCache>
            </c:strRef>
          </c:tx>
          <c:invertIfNegative val="0"/>
          <c:cat>
            <c:strRef>
              <c:f>'SA Annual Electrification '!$A$6:$A$17</c:f>
              <c:strCache>
                <c:ptCount val="12"/>
                <c:pt idx="0">
                  <c:v>2000/1</c:v>
                </c:pt>
                <c:pt idx="1">
                  <c:v>2001/2</c:v>
                </c:pt>
                <c:pt idx="2">
                  <c:v>2002/3</c:v>
                </c:pt>
                <c:pt idx="3">
                  <c:v>2003/4</c:v>
                </c:pt>
                <c:pt idx="4">
                  <c:v>2004/5</c:v>
                </c:pt>
                <c:pt idx="5">
                  <c:v>2005/6</c:v>
                </c:pt>
                <c:pt idx="6">
                  <c:v>2006/7</c:v>
                </c:pt>
                <c:pt idx="7">
                  <c:v>2007/8</c:v>
                </c:pt>
                <c:pt idx="8">
                  <c:v>2008/9</c:v>
                </c:pt>
                <c:pt idx="9">
                  <c:v>2009/10</c:v>
                </c:pt>
                <c:pt idx="10">
                  <c:v>2010/11</c:v>
                </c:pt>
                <c:pt idx="11">
                  <c:v>2011/12</c:v>
                </c:pt>
              </c:strCache>
            </c:strRef>
          </c:cat>
          <c:val>
            <c:numRef>
              <c:f>'SA Annual Electrification '!$E$6:$E$17</c:f>
              <c:numCache>
                <c:formatCode>_ * #,##0_ ;_ * \-#,##0_ ;_ * "-"??_ ;_ @_ </c:formatCode>
                <c:ptCount val="12"/>
                <c:pt idx="0">
                  <c:v>21293</c:v>
                </c:pt>
                <c:pt idx="1">
                  <c:v>20928</c:v>
                </c:pt>
                <c:pt idx="2">
                  <c:v>10316</c:v>
                </c:pt>
                <c:pt idx="3">
                  <c:v>16135</c:v>
                </c:pt>
                <c:pt idx="4">
                  <c:v>5668</c:v>
                </c:pt>
                <c:pt idx="5">
                  <c:v>7301</c:v>
                </c:pt>
                <c:pt idx="6">
                  <c:v>4205</c:v>
                </c:pt>
                <c:pt idx="7">
                  <c:v>10635</c:v>
                </c:pt>
                <c:pt idx="8">
                  <c:v>6292</c:v>
                </c:pt>
                <c:pt idx="9">
                  <c:v>16769</c:v>
                </c:pt>
                <c:pt idx="10">
                  <c:v>10582</c:v>
                </c:pt>
                <c:pt idx="11">
                  <c:v>4806</c:v>
                </c:pt>
              </c:numCache>
            </c:numRef>
          </c:val>
        </c:ser>
        <c:ser>
          <c:idx val="4"/>
          <c:order val="4"/>
          <c:tx>
            <c:strRef>
              <c:f>'SA Annual Electrification '!$F$5</c:f>
              <c:strCache>
                <c:ptCount val="1"/>
                <c:pt idx="0">
                  <c:v>Kwazulu Natal</c:v>
                </c:pt>
              </c:strCache>
            </c:strRef>
          </c:tx>
          <c:invertIfNegative val="0"/>
          <c:cat>
            <c:strRef>
              <c:f>'SA Annual Electrification '!$A$6:$A$17</c:f>
              <c:strCache>
                <c:ptCount val="12"/>
                <c:pt idx="0">
                  <c:v>2000/1</c:v>
                </c:pt>
                <c:pt idx="1">
                  <c:v>2001/2</c:v>
                </c:pt>
                <c:pt idx="2">
                  <c:v>2002/3</c:v>
                </c:pt>
                <c:pt idx="3">
                  <c:v>2003/4</c:v>
                </c:pt>
                <c:pt idx="4">
                  <c:v>2004/5</c:v>
                </c:pt>
                <c:pt idx="5">
                  <c:v>2005/6</c:v>
                </c:pt>
                <c:pt idx="6">
                  <c:v>2006/7</c:v>
                </c:pt>
                <c:pt idx="7">
                  <c:v>2007/8</c:v>
                </c:pt>
                <c:pt idx="8">
                  <c:v>2008/9</c:v>
                </c:pt>
                <c:pt idx="9">
                  <c:v>2009/10</c:v>
                </c:pt>
                <c:pt idx="10">
                  <c:v>2010/11</c:v>
                </c:pt>
                <c:pt idx="11">
                  <c:v>2011/12</c:v>
                </c:pt>
              </c:strCache>
            </c:strRef>
          </c:cat>
          <c:val>
            <c:numRef>
              <c:f>'SA Annual Electrification '!$F$6:$F$17</c:f>
              <c:numCache>
                <c:formatCode>_ * #,##0_ ;_ * \-#,##0_ ;_ * "-"??_ ;_ @_ </c:formatCode>
                <c:ptCount val="12"/>
                <c:pt idx="0">
                  <c:v>63413</c:v>
                </c:pt>
                <c:pt idx="1">
                  <c:v>64123</c:v>
                </c:pt>
                <c:pt idx="2">
                  <c:v>63078</c:v>
                </c:pt>
                <c:pt idx="3">
                  <c:v>60282</c:v>
                </c:pt>
                <c:pt idx="4">
                  <c:v>37811</c:v>
                </c:pt>
                <c:pt idx="5">
                  <c:v>36501</c:v>
                </c:pt>
                <c:pt idx="6">
                  <c:v>33184</c:v>
                </c:pt>
                <c:pt idx="7">
                  <c:v>43971</c:v>
                </c:pt>
                <c:pt idx="8">
                  <c:v>29253</c:v>
                </c:pt>
                <c:pt idx="9">
                  <c:v>43396</c:v>
                </c:pt>
                <c:pt idx="10">
                  <c:v>28748</c:v>
                </c:pt>
                <c:pt idx="11">
                  <c:v>22079</c:v>
                </c:pt>
              </c:numCache>
            </c:numRef>
          </c:val>
        </c:ser>
        <c:ser>
          <c:idx val="5"/>
          <c:order val="5"/>
          <c:tx>
            <c:strRef>
              <c:f>'SA Annual Electrification '!$G$5</c:f>
              <c:strCache>
                <c:ptCount val="1"/>
                <c:pt idx="0">
                  <c:v>Eastern Cape</c:v>
                </c:pt>
              </c:strCache>
            </c:strRef>
          </c:tx>
          <c:invertIfNegative val="0"/>
          <c:cat>
            <c:strRef>
              <c:f>'SA Annual Electrification '!$A$6:$A$17</c:f>
              <c:strCache>
                <c:ptCount val="12"/>
                <c:pt idx="0">
                  <c:v>2000/1</c:v>
                </c:pt>
                <c:pt idx="1">
                  <c:v>2001/2</c:v>
                </c:pt>
                <c:pt idx="2">
                  <c:v>2002/3</c:v>
                </c:pt>
                <c:pt idx="3">
                  <c:v>2003/4</c:v>
                </c:pt>
                <c:pt idx="4">
                  <c:v>2004/5</c:v>
                </c:pt>
                <c:pt idx="5">
                  <c:v>2005/6</c:v>
                </c:pt>
                <c:pt idx="6">
                  <c:v>2006/7</c:v>
                </c:pt>
                <c:pt idx="7">
                  <c:v>2007/8</c:v>
                </c:pt>
                <c:pt idx="8">
                  <c:v>2008/9</c:v>
                </c:pt>
                <c:pt idx="9">
                  <c:v>2009/10</c:v>
                </c:pt>
                <c:pt idx="10">
                  <c:v>2010/11</c:v>
                </c:pt>
                <c:pt idx="11">
                  <c:v>2011/12</c:v>
                </c:pt>
              </c:strCache>
            </c:strRef>
          </c:cat>
          <c:val>
            <c:numRef>
              <c:f>'SA Annual Electrification '!$G$6:$G$17</c:f>
              <c:numCache>
                <c:formatCode>_ * #,##0_ ;_ * \-#,##0_ ;_ * "-"??_ ;_ @_ </c:formatCode>
                <c:ptCount val="12"/>
                <c:pt idx="0">
                  <c:v>49008</c:v>
                </c:pt>
                <c:pt idx="1">
                  <c:v>45773</c:v>
                </c:pt>
                <c:pt idx="2">
                  <c:v>55748</c:v>
                </c:pt>
                <c:pt idx="3">
                  <c:v>47414</c:v>
                </c:pt>
                <c:pt idx="4">
                  <c:v>42041</c:v>
                </c:pt>
                <c:pt idx="5">
                  <c:v>50436</c:v>
                </c:pt>
                <c:pt idx="6">
                  <c:v>22308</c:v>
                </c:pt>
                <c:pt idx="7">
                  <c:v>39251</c:v>
                </c:pt>
                <c:pt idx="8">
                  <c:v>32871</c:v>
                </c:pt>
                <c:pt idx="9">
                  <c:v>46859</c:v>
                </c:pt>
                <c:pt idx="10">
                  <c:v>42731</c:v>
                </c:pt>
                <c:pt idx="11">
                  <c:v>21740</c:v>
                </c:pt>
              </c:numCache>
            </c:numRef>
          </c:val>
        </c:ser>
        <c:ser>
          <c:idx val="6"/>
          <c:order val="6"/>
          <c:tx>
            <c:strRef>
              <c:f>'SA Annual Electrification '!$H$5</c:f>
              <c:strCache>
                <c:ptCount val="1"/>
                <c:pt idx="0">
                  <c:v>Western Cape</c:v>
                </c:pt>
              </c:strCache>
            </c:strRef>
          </c:tx>
          <c:invertIfNegative val="0"/>
          <c:cat>
            <c:strRef>
              <c:f>'SA Annual Electrification '!$A$6:$A$17</c:f>
              <c:strCache>
                <c:ptCount val="12"/>
                <c:pt idx="0">
                  <c:v>2000/1</c:v>
                </c:pt>
                <c:pt idx="1">
                  <c:v>2001/2</c:v>
                </c:pt>
                <c:pt idx="2">
                  <c:v>2002/3</c:v>
                </c:pt>
                <c:pt idx="3">
                  <c:v>2003/4</c:v>
                </c:pt>
                <c:pt idx="4">
                  <c:v>2004/5</c:v>
                </c:pt>
                <c:pt idx="5">
                  <c:v>2005/6</c:v>
                </c:pt>
                <c:pt idx="6">
                  <c:v>2006/7</c:v>
                </c:pt>
                <c:pt idx="7">
                  <c:v>2007/8</c:v>
                </c:pt>
                <c:pt idx="8">
                  <c:v>2008/9</c:v>
                </c:pt>
                <c:pt idx="9">
                  <c:v>2009/10</c:v>
                </c:pt>
                <c:pt idx="10">
                  <c:v>2010/11</c:v>
                </c:pt>
                <c:pt idx="11">
                  <c:v>2011/12</c:v>
                </c:pt>
              </c:strCache>
            </c:strRef>
          </c:cat>
          <c:val>
            <c:numRef>
              <c:f>'SA Annual Electrification '!$H$6:$H$17</c:f>
              <c:numCache>
                <c:formatCode>_ * #,##0_ ;_ * \-#,##0_ ;_ * "-"??_ ;_ @_ </c:formatCode>
                <c:ptCount val="12"/>
                <c:pt idx="0">
                  <c:v>48429</c:v>
                </c:pt>
                <c:pt idx="1">
                  <c:v>38685</c:v>
                </c:pt>
                <c:pt idx="2">
                  <c:v>28532</c:v>
                </c:pt>
                <c:pt idx="3">
                  <c:v>34027</c:v>
                </c:pt>
                <c:pt idx="4">
                  <c:v>21450</c:v>
                </c:pt>
                <c:pt idx="5">
                  <c:v>25775</c:v>
                </c:pt>
                <c:pt idx="6">
                  <c:v>4639</c:v>
                </c:pt>
                <c:pt idx="7">
                  <c:v>11608</c:v>
                </c:pt>
                <c:pt idx="8">
                  <c:v>12141</c:v>
                </c:pt>
                <c:pt idx="9">
                  <c:v>17249</c:v>
                </c:pt>
                <c:pt idx="10">
                  <c:v>15676</c:v>
                </c:pt>
                <c:pt idx="11">
                  <c:v>10856</c:v>
                </c:pt>
              </c:numCache>
            </c:numRef>
          </c:val>
        </c:ser>
        <c:ser>
          <c:idx val="7"/>
          <c:order val="7"/>
          <c:tx>
            <c:strRef>
              <c:f>'SA Annual Electrification '!$I$5</c:f>
              <c:strCache>
                <c:ptCount val="1"/>
                <c:pt idx="0">
                  <c:v>Northern Cape</c:v>
                </c:pt>
              </c:strCache>
            </c:strRef>
          </c:tx>
          <c:invertIfNegative val="0"/>
          <c:cat>
            <c:strRef>
              <c:f>'SA Annual Electrification '!$A$6:$A$17</c:f>
              <c:strCache>
                <c:ptCount val="12"/>
                <c:pt idx="0">
                  <c:v>2000/1</c:v>
                </c:pt>
                <c:pt idx="1">
                  <c:v>2001/2</c:v>
                </c:pt>
                <c:pt idx="2">
                  <c:v>2002/3</c:v>
                </c:pt>
                <c:pt idx="3">
                  <c:v>2003/4</c:v>
                </c:pt>
                <c:pt idx="4">
                  <c:v>2004/5</c:v>
                </c:pt>
                <c:pt idx="5">
                  <c:v>2005/6</c:v>
                </c:pt>
                <c:pt idx="6">
                  <c:v>2006/7</c:v>
                </c:pt>
                <c:pt idx="7">
                  <c:v>2007/8</c:v>
                </c:pt>
                <c:pt idx="8">
                  <c:v>2008/9</c:v>
                </c:pt>
                <c:pt idx="9">
                  <c:v>2009/10</c:v>
                </c:pt>
                <c:pt idx="10">
                  <c:v>2010/11</c:v>
                </c:pt>
                <c:pt idx="11">
                  <c:v>2011/12</c:v>
                </c:pt>
              </c:strCache>
            </c:strRef>
          </c:cat>
          <c:val>
            <c:numRef>
              <c:f>'SA Annual Electrification '!$I$6:$I$17</c:f>
              <c:numCache>
                <c:formatCode>_ * #,##0_ ;_ * \-#,##0_ ;_ * "-"??_ ;_ @_ </c:formatCode>
                <c:ptCount val="12"/>
                <c:pt idx="0">
                  <c:v>6168</c:v>
                </c:pt>
                <c:pt idx="1">
                  <c:v>10359</c:v>
                </c:pt>
                <c:pt idx="2">
                  <c:v>6869</c:v>
                </c:pt>
                <c:pt idx="3">
                  <c:v>10976</c:v>
                </c:pt>
                <c:pt idx="4">
                  <c:v>6316</c:v>
                </c:pt>
                <c:pt idx="5">
                  <c:v>7152</c:v>
                </c:pt>
                <c:pt idx="6">
                  <c:v>3528</c:v>
                </c:pt>
                <c:pt idx="7">
                  <c:v>5431</c:v>
                </c:pt>
                <c:pt idx="8">
                  <c:v>1697</c:v>
                </c:pt>
                <c:pt idx="9">
                  <c:v>4085</c:v>
                </c:pt>
                <c:pt idx="10">
                  <c:v>5836</c:v>
                </c:pt>
                <c:pt idx="11">
                  <c:v>5095</c:v>
                </c:pt>
              </c:numCache>
            </c:numRef>
          </c:val>
        </c:ser>
        <c:ser>
          <c:idx val="8"/>
          <c:order val="8"/>
          <c:tx>
            <c:strRef>
              <c:f>'SA Annual Electrification '!$J$5</c:f>
              <c:strCache>
                <c:ptCount val="1"/>
                <c:pt idx="0">
                  <c:v>Gauteng</c:v>
                </c:pt>
              </c:strCache>
            </c:strRef>
          </c:tx>
          <c:invertIfNegative val="0"/>
          <c:cat>
            <c:strRef>
              <c:f>'SA Annual Electrification '!$A$6:$A$17</c:f>
              <c:strCache>
                <c:ptCount val="12"/>
                <c:pt idx="0">
                  <c:v>2000/1</c:v>
                </c:pt>
                <c:pt idx="1">
                  <c:v>2001/2</c:v>
                </c:pt>
                <c:pt idx="2">
                  <c:v>2002/3</c:v>
                </c:pt>
                <c:pt idx="3">
                  <c:v>2003/4</c:v>
                </c:pt>
                <c:pt idx="4">
                  <c:v>2004/5</c:v>
                </c:pt>
                <c:pt idx="5">
                  <c:v>2005/6</c:v>
                </c:pt>
                <c:pt idx="6">
                  <c:v>2006/7</c:v>
                </c:pt>
                <c:pt idx="7">
                  <c:v>2007/8</c:v>
                </c:pt>
                <c:pt idx="8">
                  <c:v>2008/9</c:v>
                </c:pt>
                <c:pt idx="9">
                  <c:v>2009/10</c:v>
                </c:pt>
                <c:pt idx="10">
                  <c:v>2010/11</c:v>
                </c:pt>
                <c:pt idx="11">
                  <c:v>2011/12</c:v>
                </c:pt>
              </c:strCache>
            </c:strRef>
          </c:cat>
          <c:val>
            <c:numRef>
              <c:f>'SA Annual Electrification '!$J$6:$J$17</c:f>
              <c:numCache>
                <c:formatCode>_ * #,##0_ ;_ * \-#,##0_ ;_ * "-"??_ ;_ @_ </c:formatCode>
                <c:ptCount val="12"/>
                <c:pt idx="0">
                  <c:v>39660</c:v>
                </c:pt>
                <c:pt idx="1">
                  <c:v>36024</c:v>
                </c:pt>
                <c:pt idx="2">
                  <c:v>32127</c:v>
                </c:pt>
                <c:pt idx="3">
                  <c:v>39488</c:v>
                </c:pt>
                <c:pt idx="4">
                  <c:v>18422</c:v>
                </c:pt>
                <c:pt idx="5">
                  <c:v>23532</c:v>
                </c:pt>
                <c:pt idx="6">
                  <c:v>8842</c:v>
                </c:pt>
                <c:pt idx="7">
                  <c:v>37416</c:v>
                </c:pt>
                <c:pt idx="8">
                  <c:v>16156</c:v>
                </c:pt>
                <c:pt idx="9">
                  <c:v>18730</c:v>
                </c:pt>
                <c:pt idx="10">
                  <c:v>19261</c:v>
                </c:pt>
                <c:pt idx="11">
                  <c:v>25275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3229056"/>
        <c:axId val="93230976"/>
      </c:barChart>
      <c:catAx>
        <c:axId val="93229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Financial Years (1 April - 30 March)</a:t>
                </a:r>
              </a:p>
            </c:rich>
          </c:tx>
          <c:overlay val="0"/>
        </c:title>
        <c:majorTickMark val="none"/>
        <c:minorTickMark val="none"/>
        <c:tickLblPos val="nextTo"/>
        <c:crossAx val="93230976"/>
        <c:crosses val="autoZero"/>
        <c:auto val="1"/>
        <c:lblAlgn val="ctr"/>
        <c:lblOffset val="100"/>
        <c:noMultiLvlLbl val="0"/>
      </c:catAx>
      <c:valAx>
        <c:axId val="93230976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houses electrified per province</a:t>
                </a:r>
              </a:p>
            </c:rich>
          </c:tx>
          <c:overlay val="0"/>
        </c:title>
        <c:numFmt formatCode="_ * #,##0_ ;_ * \-#,##0_ ;_ * &quot;-&quot;??_ ;_ @_ " sourceLinked="1"/>
        <c:majorTickMark val="out"/>
        <c:minorTickMark val="none"/>
        <c:tickLblPos val="nextTo"/>
        <c:crossAx val="932290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ZA"/>
              <a:t>ELECTRIFICATION STATUS AS AT 31 MARCH</a:t>
            </a:r>
            <a:r>
              <a:rPr lang="en-ZA" baseline="0"/>
              <a:t> 2010</a:t>
            </a:r>
            <a:endParaRPr lang="en-ZA"/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2"/>
          <c:order val="0"/>
          <c:tx>
            <c:strRef>
              <c:f>'Electrification - 2010'!$D$4</c:f>
              <c:strCache>
                <c:ptCount val="1"/>
                <c:pt idx="0">
                  <c:v>% Households not electrified</c:v>
                </c:pt>
              </c:strCache>
            </c:strRef>
          </c:tx>
          <c:invertIfNegative val="0"/>
          <c:cat>
            <c:strRef>
              <c:f>'Electrification - 2010'!$A$5:$A$14</c:f>
              <c:strCache>
                <c:ptCount val="10"/>
                <c:pt idx="0">
                  <c:v>EASTERN CAPE</c:v>
                </c:pt>
                <c:pt idx="1">
                  <c:v>FREE STATE</c:v>
                </c:pt>
                <c:pt idx="2">
                  <c:v>GAUTENG</c:v>
                </c:pt>
                <c:pt idx="3">
                  <c:v>KWAZULU NATAL</c:v>
                </c:pt>
                <c:pt idx="4">
                  <c:v>MPUMALANGA</c:v>
                </c:pt>
                <c:pt idx="5">
                  <c:v>NORTHERN CAPE</c:v>
                </c:pt>
                <c:pt idx="6">
                  <c:v>LIMPOPO</c:v>
                </c:pt>
                <c:pt idx="7">
                  <c:v>NORTH WEST</c:v>
                </c:pt>
                <c:pt idx="8">
                  <c:v>WESTERN CAPE</c:v>
                </c:pt>
                <c:pt idx="9">
                  <c:v>TOTAL </c:v>
                </c:pt>
              </c:strCache>
            </c:strRef>
          </c:cat>
          <c:val>
            <c:numRef>
              <c:f>'Electrification - 2010'!$D$5:$D$14</c:f>
              <c:numCache>
                <c:formatCode>0.0</c:formatCode>
                <c:ptCount val="10"/>
                <c:pt idx="0">
                  <c:v>38.468890710577277</c:v>
                </c:pt>
                <c:pt idx="1">
                  <c:v>23.926183304827667</c:v>
                </c:pt>
                <c:pt idx="2">
                  <c:v>24.475478819206632</c:v>
                </c:pt>
                <c:pt idx="3">
                  <c:v>33.460545768810015</c:v>
                </c:pt>
                <c:pt idx="4">
                  <c:v>25.560644434905917</c:v>
                </c:pt>
                <c:pt idx="5">
                  <c:v>18.023998696903334</c:v>
                </c:pt>
                <c:pt idx="6">
                  <c:v>25.472330628277216</c:v>
                </c:pt>
                <c:pt idx="7">
                  <c:v>21.191747641116333</c:v>
                </c:pt>
                <c:pt idx="8">
                  <c:v>14.906501115083721</c:v>
                </c:pt>
                <c:pt idx="9">
                  <c:v>25.054035679967569</c:v>
                </c:pt>
              </c:numCache>
            </c:numRef>
          </c:val>
        </c:ser>
        <c:ser>
          <c:idx val="4"/>
          <c:order val="1"/>
          <c:tx>
            <c:strRef>
              <c:f>'Electrification - 2010'!$F$4</c:f>
              <c:strCache>
                <c:ptCount val="1"/>
                <c:pt idx="0">
                  <c:v>% Electrified households</c:v>
                </c:pt>
              </c:strCache>
            </c:strRef>
          </c:tx>
          <c:invertIfNegative val="0"/>
          <c:cat>
            <c:strRef>
              <c:f>'Electrification - 2010'!$A$5:$A$14</c:f>
              <c:strCache>
                <c:ptCount val="10"/>
                <c:pt idx="0">
                  <c:v>EASTERN CAPE</c:v>
                </c:pt>
                <c:pt idx="1">
                  <c:v>FREE STATE</c:v>
                </c:pt>
                <c:pt idx="2">
                  <c:v>GAUTENG</c:v>
                </c:pt>
                <c:pt idx="3">
                  <c:v>KWAZULU NATAL</c:v>
                </c:pt>
                <c:pt idx="4">
                  <c:v>MPUMALANGA</c:v>
                </c:pt>
                <c:pt idx="5">
                  <c:v>NORTHERN CAPE</c:v>
                </c:pt>
                <c:pt idx="6">
                  <c:v>LIMPOPO</c:v>
                </c:pt>
                <c:pt idx="7">
                  <c:v>NORTH WEST</c:v>
                </c:pt>
                <c:pt idx="8">
                  <c:v>WESTERN CAPE</c:v>
                </c:pt>
                <c:pt idx="9">
                  <c:v>TOTAL </c:v>
                </c:pt>
              </c:strCache>
            </c:strRef>
          </c:cat>
          <c:val>
            <c:numRef>
              <c:f>'Electrification - 2010'!$F$5:$F$14</c:f>
              <c:numCache>
                <c:formatCode>0.0</c:formatCode>
                <c:ptCount val="10"/>
                <c:pt idx="0">
                  <c:v>61.531109289422702</c:v>
                </c:pt>
                <c:pt idx="1">
                  <c:v>76.07381669517234</c:v>
                </c:pt>
                <c:pt idx="2">
                  <c:v>75.524521180793371</c:v>
                </c:pt>
                <c:pt idx="3">
                  <c:v>66.539454231189993</c:v>
                </c:pt>
                <c:pt idx="4">
                  <c:v>74.439355565094075</c:v>
                </c:pt>
                <c:pt idx="5">
                  <c:v>81.976001303096666</c:v>
                </c:pt>
                <c:pt idx="6">
                  <c:v>74.52766937172278</c:v>
                </c:pt>
                <c:pt idx="7">
                  <c:v>78.808252358883664</c:v>
                </c:pt>
                <c:pt idx="8">
                  <c:v>85.093498884916286</c:v>
                </c:pt>
                <c:pt idx="9">
                  <c:v>74.945964320032431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3256704"/>
        <c:axId val="93668096"/>
      </c:barChart>
      <c:catAx>
        <c:axId val="93256704"/>
        <c:scaling>
          <c:orientation val="minMax"/>
        </c:scaling>
        <c:delete val="0"/>
        <c:axPos val="b"/>
        <c:majorTickMark val="none"/>
        <c:minorTickMark val="none"/>
        <c:tickLblPos val="nextTo"/>
        <c:crossAx val="93668096"/>
        <c:crosses val="autoZero"/>
        <c:auto val="1"/>
        <c:lblAlgn val="ctr"/>
        <c:lblOffset val="100"/>
        <c:noMultiLvlLbl val="0"/>
      </c:catAx>
      <c:valAx>
        <c:axId val="93668096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932567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ZA"/>
              <a:t>ELECTRIFICATION STATUS AS AT 31 MARCH</a:t>
            </a:r>
            <a:r>
              <a:rPr lang="en-ZA" baseline="0"/>
              <a:t> 2010</a:t>
            </a:r>
            <a:endParaRPr lang="en-ZA"/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2"/>
          <c:order val="0"/>
          <c:tx>
            <c:strRef>
              <c:f>'Electrification - 2011'!#REF!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'Electrification - 2011'!#REF!</c:f>
            </c:multiLvlStrRef>
          </c:cat>
          <c:val>
            <c:numRef>
              <c:f>'Electrification - 2011'!#REF!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1"/>
          <c:tx>
            <c:strRef>
              <c:f>'Electrification - 2011'!#REF!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'Electrification - 2011'!#REF!</c:f>
            </c:multiLvlStrRef>
          </c:cat>
          <c:val>
            <c:numRef>
              <c:f>'Electrification - 2011'!#REF!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5893376"/>
        <c:axId val="95894912"/>
      </c:barChart>
      <c:catAx>
        <c:axId val="95893376"/>
        <c:scaling>
          <c:orientation val="minMax"/>
        </c:scaling>
        <c:delete val="0"/>
        <c:axPos val="b"/>
        <c:majorTickMark val="none"/>
        <c:minorTickMark val="none"/>
        <c:tickLblPos val="nextTo"/>
        <c:crossAx val="95894912"/>
        <c:crosses val="autoZero"/>
        <c:auto val="1"/>
        <c:lblAlgn val="ctr"/>
        <c:lblOffset val="100"/>
        <c:noMultiLvlLbl val="0"/>
      </c:catAx>
      <c:valAx>
        <c:axId val="95894912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958933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ZA"/>
              <a:t>ELECTRIFICATION STATUS (TAKING INTO ACCOUNT GROWTH IN NUMBER OF HOUSEHOLDS) AS AT 31 MARCH 2011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2"/>
          <c:order val="0"/>
          <c:tx>
            <c:strRef>
              <c:f>'Electrification - 2011'!$D$5</c:f>
              <c:strCache>
                <c:ptCount val="1"/>
                <c:pt idx="0">
                  <c:v>% of Households with access to electricity (with growth)</c:v>
                </c:pt>
              </c:strCache>
            </c:strRef>
          </c:tx>
          <c:invertIfNegative val="0"/>
          <c:cat>
            <c:strRef>
              <c:f>'Electrification - 2011'!$A$6:$A$15</c:f>
              <c:strCache>
                <c:ptCount val="10"/>
                <c:pt idx="0">
                  <c:v>EASTERN CAPE</c:v>
                </c:pt>
                <c:pt idx="1">
                  <c:v>FREE STATE</c:v>
                </c:pt>
                <c:pt idx="2">
                  <c:v>GAUTENG</c:v>
                </c:pt>
                <c:pt idx="3">
                  <c:v>KWAZULU NATAL</c:v>
                </c:pt>
                <c:pt idx="4">
                  <c:v>MPUMALANGA</c:v>
                </c:pt>
                <c:pt idx="5">
                  <c:v>NORTHERN CAPE</c:v>
                </c:pt>
                <c:pt idx="6">
                  <c:v>LIMPOPO</c:v>
                </c:pt>
                <c:pt idx="7">
                  <c:v>NORTH WEST</c:v>
                </c:pt>
                <c:pt idx="8">
                  <c:v>WESTERN CAPE</c:v>
                </c:pt>
                <c:pt idx="9">
                  <c:v>TOTAL</c:v>
                </c:pt>
              </c:strCache>
            </c:strRef>
          </c:cat>
          <c:val>
            <c:numRef>
              <c:f>'Electrification - 2011'!$D$6:$D$15</c:f>
              <c:numCache>
                <c:formatCode>#,##0.00</c:formatCode>
                <c:ptCount val="10"/>
                <c:pt idx="0">
                  <c:v>72.650000000000006</c:v>
                </c:pt>
                <c:pt idx="1">
                  <c:v>86.52</c:v>
                </c:pt>
                <c:pt idx="2">
                  <c:v>86.58</c:v>
                </c:pt>
                <c:pt idx="3">
                  <c:v>77.37</c:v>
                </c:pt>
                <c:pt idx="4">
                  <c:v>84.45</c:v>
                </c:pt>
                <c:pt idx="5">
                  <c:v>89.37</c:v>
                </c:pt>
                <c:pt idx="6">
                  <c:v>84.960000000000008</c:v>
                </c:pt>
                <c:pt idx="7">
                  <c:v>90.1</c:v>
                </c:pt>
                <c:pt idx="8">
                  <c:v>96.11</c:v>
                </c:pt>
                <c:pt idx="9">
                  <c:v>85.34</c:v>
                </c:pt>
              </c:numCache>
            </c:numRef>
          </c:val>
        </c:ser>
        <c:ser>
          <c:idx val="4"/>
          <c:order val="1"/>
          <c:tx>
            <c:strRef>
              <c:f>'Electrification - 2011'!$F$5</c:f>
              <c:strCache>
                <c:ptCount val="1"/>
                <c:pt idx="0">
                  <c:v>% of Households with access to electricity (without growth)</c:v>
                </c:pt>
              </c:strCache>
            </c:strRef>
          </c:tx>
          <c:invertIfNegative val="0"/>
          <c:cat>
            <c:strRef>
              <c:f>'Electrification - 2011'!$A$6:$A$15</c:f>
              <c:strCache>
                <c:ptCount val="10"/>
                <c:pt idx="0">
                  <c:v>EASTERN CAPE</c:v>
                </c:pt>
                <c:pt idx="1">
                  <c:v>FREE STATE</c:v>
                </c:pt>
                <c:pt idx="2">
                  <c:v>GAUTENG</c:v>
                </c:pt>
                <c:pt idx="3">
                  <c:v>KWAZULU NATAL</c:v>
                </c:pt>
                <c:pt idx="4">
                  <c:v>MPUMALANGA</c:v>
                </c:pt>
                <c:pt idx="5">
                  <c:v>NORTHERN CAPE</c:v>
                </c:pt>
                <c:pt idx="6">
                  <c:v>LIMPOPO</c:v>
                </c:pt>
                <c:pt idx="7">
                  <c:v>NORTH WEST</c:v>
                </c:pt>
                <c:pt idx="8">
                  <c:v>WESTERN CAPE</c:v>
                </c:pt>
                <c:pt idx="9">
                  <c:v>TOTAL</c:v>
                </c:pt>
              </c:strCache>
            </c:strRef>
          </c:cat>
          <c:val>
            <c:numRef>
              <c:f>'Electrification - 2011'!$F$6:$F$15</c:f>
              <c:numCache>
                <c:formatCode>0.00</c:formatCode>
                <c:ptCount val="10"/>
                <c:pt idx="0">
                  <c:v>63.53684089399998</c:v>
                </c:pt>
                <c:pt idx="1">
                  <c:v>76.737969491295061</c:v>
                </c:pt>
                <c:pt idx="2">
                  <c:v>74.41255914476514</c:v>
                </c:pt>
                <c:pt idx="3">
                  <c:v>66.555361109459255</c:v>
                </c:pt>
                <c:pt idx="4">
                  <c:v>75.428464149591179</c:v>
                </c:pt>
                <c:pt idx="5">
                  <c:v>82.620918336288355</c:v>
                </c:pt>
                <c:pt idx="6">
                  <c:v>76.788991646207833</c:v>
                </c:pt>
                <c:pt idx="7">
                  <c:v>81.666376054232614</c:v>
                </c:pt>
                <c:pt idx="8">
                  <c:v>85.268028484446873</c:v>
                </c:pt>
                <c:pt idx="9">
                  <c:v>75.81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5940992"/>
        <c:axId val="95942528"/>
      </c:barChart>
      <c:catAx>
        <c:axId val="95940992"/>
        <c:scaling>
          <c:orientation val="minMax"/>
        </c:scaling>
        <c:delete val="0"/>
        <c:axPos val="b"/>
        <c:majorTickMark val="none"/>
        <c:minorTickMark val="none"/>
        <c:tickLblPos val="nextTo"/>
        <c:crossAx val="95942528"/>
        <c:crosses val="autoZero"/>
        <c:auto val="1"/>
        <c:lblAlgn val="ctr"/>
        <c:lblOffset val="100"/>
        <c:noMultiLvlLbl val="0"/>
      </c:catAx>
      <c:valAx>
        <c:axId val="9594252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959409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ZA" sz="1800" b="1" i="0" baseline="0"/>
              <a:t>ELECTRIFICATION STATUS (TAKING INTO ACCOUNT GROWTH IN NUMBER OF HOUSEHOLDS AND INCLUDING INFORMAL SETTLEMENTS) AS AT 31 MARCH 2012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2"/>
          <c:order val="0"/>
          <c:tx>
            <c:strRef>
              <c:f>'Electrification - 2012'!$D$6</c:f>
              <c:strCache>
                <c:ptCount val="1"/>
                <c:pt idx="0">
                  <c:v>% of formal houses with access to electricity</c:v>
                </c:pt>
              </c:strCache>
            </c:strRef>
          </c:tx>
          <c:invertIfNegative val="0"/>
          <c:cat>
            <c:strRef>
              <c:f>'Electrification - 2012'!$A$7:$A$16</c:f>
              <c:strCache>
                <c:ptCount val="10"/>
                <c:pt idx="0">
                  <c:v>EASTERN CAPE</c:v>
                </c:pt>
                <c:pt idx="1">
                  <c:v>FREE STATE</c:v>
                </c:pt>
                <c:pt idx="2">
                  <c:v>GAUTENG</c:v>
                </c:pt>
                <c:pt idx="3">
                  <c:v>KWAZULU NATAL</c:v>
                </c:pt>
                <c:pt idx="4">
                  <c:v>MPUMALANGA</c:v>
                </c:pt>
                <c:pt idx="5">
                  <c:v>NORTHERN CAPE</c:v>
                </c:pt>
                <c:pt idx="6">
                  <c:v>LIMPOPO</c:v>
                </c:pt>
                <c:pt idx="7">
                  <c:v>NORTH WEST</c:v>
                </c:pt>
                <c:pt idx="8">
                  <c:v>WESTERN CAPE</c:v>
                </c:pt>
                <c:pt idx="9">
                  <c:v>TOTAL</c:v>
                </c:pt>
              </c:strCache>
            </c:strRef>
          </c:cat>
          <c:val>
            <c:numRef>
              <c:f>'Electrification - 2012'!$D$7:$D$16</c:f>
              <c:numCache>
                <c:formatCode>0.00</c:formatCode>
                <c:ptCount val="10"/>
                <c:pt idx="0">
                  <c:v>74.650000000000006</c:v>
                </c:pt>
                <c:pt idx="1">
                  <c:v>87.49</c:v>
                </c:pt>
                <c:pt idx="2">
                  <c:v>87.75</c:v>
                </c:pt>
                <c:pt idx="3">
                  <c:v>78.97</c:v>
                </c:pt>
                <c:pt idx="4">
                  <c:v>86.33</c:v>
                </c:pt>
                <c:pt idx="5">
                  <c:v>91.8</c:v>
                </c:pt>
                <c:pt idx="6">
                  <c:v>87.8</c:v>
                </c:pt>
                <c:pt idx="7">
                  <c:v>91.6</c:v>
                </c:pt>
                <c:pt idx="8">
                  <c:v>96.99</c:v>
                </c:pt>
                <c:pt idx="9" formatCode="#,##0.00">
                  <c:v>87.04</c:v>
                </c:pt>
              </c:numCache>
            </c:numRef>
          </c:val>
        </c:ser>
        <c:ser>
          <c:idx val="4"/>
          <c:order val="1"/>
          <c:tx>
            <c:strRef>
              <c:f>'Electrification - 2012'!$F$6</c:f>
              <c:strCache>
                <c:ptCount val="1"/>
                <c:pt idx="0">
                  <c:v>% of houses with access to electricity (Including informal houses)</c:v>
                </c:pt>
              </c:strCache>
            </c:strRef>
          </c:tx>
          <c:invertIfNegative val="0"/>
          <c:cat>
            <c:strRef>
              <c:f>'Electrification - 2012'!$A$7:$A$16</c:f>
              <c:strCache>
                <c:ptCount val="10"/>
                <c:pt idx="0">
                  <c:v>EASTERN CAPE</c:v>
                </c:pt>
                <c:pt idx="1">
                  <c:v>FREE STATE</c:v>
                </c:pt>
                <c:pt idx="2">
                  <c:v>GAUTENG</c:v>
                </c:pt>
                <c:pt idx="3">
                  <c:v>KWAZULU NATAL</c:v>
                </c:pt>
                <c:pt idx="4">
                  <c:v>MPUMALANGA</c:v>
                </c:pt>
                <c:pt idx="5">
                  <c:v>NORTHERN CAPE</c:v>
                </c:pt>
                <c:pt idx="6">
                  <c:v>LIMPOPO</c:v>
                </c:pt>
                <c:pt idx="7">
                  <c:v>NORTH WEST</c:v>
                </c:pt>
                <c:pt idx="8">
                  <c:v>WESTERN CAPE</c:v>
                </c:pt>
                <c:pt idx="9">
                  <c:v>TOTAL</c:v>
                </c:pt>
              </c:strCache>
            </c:strRef>
          </c:cat>
          <c:val>
            <c:numRef>
              <c:f>'Electrification - 2012'!$F$7:$F$16</c:f>
              <c:numCache>
                <c:formatCode>0.00</c:formatCode>
                <c:ptCount val="10"/>
                <c:pt idx="0">
                  <c:v>64.47</c:v>
                </c:pt>
                <c:pt idx="1">
                  <c:v>76.569999999999993</c:v>
                </c:pt>
                <c:pt idx="2">
                  <c:v>73.930000000000007</c:v>
                </c:pt>
                <c:pt idx="3">
                  <c:v>66.95</c:v>
                </c:pt>
                <c:pt idx="4">
                  <c:v>76.45</c:v>
                </c:pt>
                <c:pt idx="5">
                  <c:v>84.35</c:v>
                </c:pt>
                <c:pt idx="6">
                  <c:v>79.06</c:v>
                </c:pt>
                <c:pt idx="7">
                  <c:v>82.11</c:v>
                </c:pt>
                <c:pt idx="8">
                  <c:v>84.83</c:v>
                </c:pt>
                <c:pt idx="9" formatCode="#,##0.00">
                  <c:v>76.52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4780416"/>
        <c:axId val="94810880"/>
      </c:barChart>
      <c:catAx>
        <c:axId val="94780416"/>
        <c:scaling>
          <c:orientation val="minMax"/>
        </c:scaling>
        <c:delete val="0"/>
        <c:axPos val="b"/>
        <c:majorTickMark val="none"/>
        <c:minorTickMark val="none"/>
        <c:tickLblPos val="nextTo"/>
        <c:crossAx val="94810880"/>
        <c:crosses val="autoZero"/>
        <c:auto val="1"/>
        <c:lblAlgn val="ctr"/>
        <c:lblOffset val="100"/>
        <c:noMultiLvlLbl val="0"/>
      </c:catAx>
      <c:valAx>
        <c:axId val="94810880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947804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114298</xdr:colOff>
      <xdr:row>19</xdr:row>
      <xdr:rowOff>47625</xdr:rowOff>
    </xdr:from>
    <xdr:to>
      <xdr:col>9</xdr:col>
      <xdr:colOff>1038225</xdr:colOff>
      <xdr:row>40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1</xdr:row>
      <xdr:rowOff>104774</xdr:rowOff>
    </xdr:from>
    <xdr:to>
      <xdr:col>17</xdr:col>
      <xdr:colOff>95250</xdr:colOff>
      <xdr:row>21</xdr:row>
      <xdr:rowOff>38100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1</xdr:row>
      <xdr:rowOff>104774</xdr:rowOff>
    </xdr:from>
    <xdr:to>
      <xdr:col>17</xdr:col>
      <xdr:colOff>95250</xdr:colOff>
      <xdr:row>2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333374</xdr:colOff>
      <xdr:row>3</xdr:row>
      <xdr:rowOff>28574</xdr:rowOff>
    </xdr:from>
    <xdr:to>
      <xdr:col>17</xdr:col>
      <xdr:colOff>495299</xdr:colOff>
      <xdr:row>19</xdr:row>
      <xdr:rowOff>85724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</xdr:colOff>
      <xdr:row>1</xdr:row>
      <xdr:rowOff>180974</xdr:rowOff>
    </xdr:from>
    <xdr:to>
      <xdr:col>18</xdr:col>
      <xdr:colOff>409575</xdr:colOff>
      <xdr:row>20</xdr:row>
      <xdr:rowOff>47625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G15" sqref="G15"/>
    </sheetView>
  </sheetViews>
  <sheetFormatPr defaultRowHeight="15" x14ac:dyDescent="0.25"/>
  <cols>
    <col min="1" max="1" width="32.7109375" customWidth="1"/>
    <col min="2" max="2" width="13.42578125" customWidth="1"/>
    <col min="3" max="3" width="12" customWidth="1"/>
    <col min="4" max="4" width="13.42578125" customWidth="1"/>
    <col min="5" max="5" width="13" customWidth="1"/>
    <col min="6" max="6" width="13.5703125" customWidth="1"/>
    <col min="7" max="7" width="12.140625" customWidth="1"/>
    <col min="8" max="8" width="13.7109375" customWidth="1"/>
    <col min="9" max="9" width="15.28515625" customWidth="1"/>
    <col min="10" max="10" width="16" customWidth="1"/>
    <col min="11" max="12" width="14.140625" customWidth="1"/>
    <col min="13" max="13" width="14.28515625" customWidth="1"/>
    <col min="15" max="15" width="15.5703125" customWidth="1"/>
    <col min="16" max="16" width="14.42578125" customWidth="1"/>
    <col min="17" max="17" width="18.85546875" customWidth="1"/>
    <col min="18" max="18" width="15.28515625" customWidth="1"/>
    <col min="19" max="19" width="14.28515625" customWidth="1"/>
    <col min="20" max="20" width="18.7109375" customWidth="1"/>
  </cols>
  <sheetData>
    <row r="1" spans="1:10" x14ac:dyDescent="0.25">
      <c r="A1" s="46" t="s">
        <v>51</v>
      </c>
    </row>
    <row r="2" spans="1:10" ht="15.75" thickBot="1" x14ac:dyDescent="0.3">
      <c r="A2" s="47" t="s">
        <v>52</v>
      </c>
    </row>
    <row r="3" spans="1:10" ht="15.75" thickBot="1" x14ac:dyDescent="0.3">
      <c r="A3" s="75" t="s">
        <v>0</v>
      </c>
      <c r="B3" s="76"/>
      <c r="C3" s="76"/>
      <c r="D3" s="76"/>
      <c r="E3" s="76"/>
      <c r="F3" s="76"/>
      <c r="G3" s="76"/>
      <c r="H3" s="76"/>
      <c r="I3" s="76"/>
      <c r="J3" s="77"/>
    </row>
    <row r="4" spans="1:10" ht="15.75" thickBot="1" x14ac:dyDescent="0.3">
      <c r="A4" s="78" t="s">
        <v>22</v>
      </c>
      <c r="B4" s="79"/>
      <c r="C4" s="79"/>
      <c r="D4" s="79"/>
      <c r="E4" s="79"/>
      <c r="F4" s="79"/>
      <c r="G4" s="79"/>
      <c r="H4" s="79"/>
      <c r="I4" s="79"/>
      <c r="J4" s="80"/>
    </row>
    <row r="5" spans="1:10" ht="15.75" thickBot="1" x14ac:dyDescent="0.3">
      <c r="A5" s="31" t="s">
        <v>54</v>
      </c>
      <c r="B5" s="31" t="s">
        <v>1</v>
      </c>
      <c r="C5" s="31" t="s">
        <v>2</v>
      </c>
      <c r="D5" s="31" t="s">
        <v>3</v>
      </c>
      <c r="E5" s="32" t="s">
        <v>4</v>
      </c>
      <c r="F5" s="31" t="s">
        <v>5</v>
      </c>
      <c r="G5" s="32" t="s">
        <v>6</v>
      </c>
      <c r="H5" s="31" t="s">
        <v>7</v>
      </c>
      <c r="I5" s="31" t="s">
        <v>8</v>
      </c>
      <c r="J5" s="33" t="s">
        <v>9</v>
      </c>
    </row>
    <row r="6" spans="1:10" x14ac:dyDescent="0.25">
      <c r="A6" s="28" t="s">
        <v>21</v>
      </c>
      <c r="B6" s="39">
        <v>51860</v>
      </c>
      <c r="C6" s="39">
        <v>28365</v>
      </c>
      <c r="D6" s="39">
        <v>48429</v>
      </c>
      <c r="E6" s="40">
        <v>21293</v>
      </c>
      <c r="F6" s="39">
        <v>63413</v>
      </c>
      <c r="G6" s="40">
        <v>49008</v>
      </c>
      <c r="H6" s="39">
        <v>48429</v>
      </c>
      <c r="I6" s="39">
        <v>6168</v>
      </c>
      <c r="J6" s="41">
        <v>39660</v>
      </c>
    </row>
    <row r="7" spans="1:10" x14ac:dyDescent="0.25">
      <c r="A7" s="28" t="s">
        <v>20</v>
      </c>
      <c r="B7" s="39">
        <v>68121</v>
      </c>
      <c r="C7" s="39">
        <v>26303</v>
      </c>
      <c r="D7" s="39">
        <v>38685</v>
      </c>
      <c r="E7" s="40">
        <v>20928</v>
      </c>
      <c r="F7" s="39">
        <v>64123</v>
      </c>
      <c r="G7" s="40">
        <v>45773</v>
      </c>
      <c r="H7" s="39">
        <v>38685</v>
      </c>
      <c r="I7" s="39">
        <v>10359</v>
      </c>
      <c r="J7" s="41">
        <v>36024</v>
      </c>
    </row>
    <row r="8" spans="1:10" x14ac:dyDescent="0.25">
      <c r="A8" s="28" t="s">
        <v>19</v>
      </c>
      <c r="B8" s="39">
        <v>49881</v>
      </c>
      <c r="C8" s="39">
        <v>11976</v>
      </c>
      <c r="D8" s="39">
        <v>28532</v>
      </c>
      <c r="E8" s="40">
        <v>10316</v>
      </c>
      <c r="F8" s="39">
        <v>63078</v>
      </c>
      <c r="G8" s="40">
        <v>55748</v>
      </c>
      <c r="H8" s="39">
        <v>28532</v>
      </c>
      <c r="I8" s="39">
        <v>6869</v>
      </c>
      <c r="J8" s="41">
        <v>32127</v>
      </c>
    </row>
    <row r="9" spans="1:10" x14ac:dyDescent="0.25">
      <c r="A9" s="28" t="s">
        <v>18</v>
      </c>
      <c r="B9" s="39">
        <v>42034</v>
      </c>
      <c r="C9" s="39">
        <v>33515</v>
      </c>
      <c r="D9" s="39">
        <v>34027</v>
      </c>
      <c r="E9" s="40">
        <v>16135</v>
      </c>
      <c r="F9" s="39">
        <v>60282</v>
      </c>
      <c r="G9" s="40">
        <v>47414</v>
      </c>
      <c r="H9" s="39">
        <v>34027</v>
      </c>
      <c r="I9" s="39">
        <v>10976</v>
      </c>
      <c r="J9" s="41">
        <v>39488</v>
      </c>
    </row>
    <row r="10" spans="1:10" x14ac:dyDescent="0.25">
      <c r="A10" s="28" t="s">
        <v>17</v>
      </c>
      <c r="B10" s="39">
        <v>54646</v>
      </c>
      <c r="C10" s="39">
        <v>16218</v>
      </c>
      <c r="D10" s="39">
        <v>21450</v>
      </c>
      <c r="E10" s="40">
        <v>5668</v>
      </c>
      <c r="F10" s="39">
        <v>37811</v>
      </c>
      <c r="G10" s="40">
        <v>42041</v>
      </c>
      <c r="H10" s="39">
        <v>21450</v>
      </c>
      <c r="I10" s="39">
        <v>6316</v>
      </c>
      <c r="J10" s="41">
        <v>18422</v>
      </c>
    </row>
    <row r="11" spans="1:10" x14ac:dyDescent="0.25">
      <c r="A11" s="28" t="s">
        <v>16</v>
      </c>
      <c r="B11" s="39">
        <v>60316</v>
      </c>
      <c r="C11" s="39">
        <v>17890</v>
      </c>
      <c r="D11" s="39">
        <v>25775</v>
      </c>
      <c r="E11" s="40">
        <v>7301</v>
      </c>
      <c r="F11" s="39">
        <v>36501</v>
      </c>
      <c r="G11" s="40">
        <v>50436</v>
      </c>
      <c r="H11" s="39">
        <v>25775</v>
      </c>
      <c r="I11" s="39">
        <v>7152</v>
      </c>
      <c r="J11" s="41">
        <v>23532</v>
      </c>
    </row>
    <row r="12" spans="1:10" x14ac:dyDescent="0.25">
      <c r="A12" s="28" t="s">
        <v>15</v>
      </c>
      <c r="B12" s="39">
        <v>18592</v>
      </c>
      <c r="C12" s="39">
        <v>4682</v>
      </c>
      <c r="D12" s="39">
        <v>4639</v>
      </c>
      <c r="E12" s="40">
        <v>4205</v>
      </c>
      <c r="F12" s="39">
        <v>33184</v>
      </c>
      <c r="G12" s="40">
        <v>22308</v>
      </c>
      <c r="H12" s="39">
        <v>4639</v>
      </c>
      <c r="I12" s="39">
        <v>3528</v>
      </c>
      <c r="J12" s="41">
        <v>8842</v>
      </c>
    </row>
    <row r="13" spans="1:10" x14ac:dyDescent="0.25">
      <c r="A13" s="28" t="s">
        <v>10</v>
      </c>
      <c r="B13" s="39">
        <v>46036</v>
      </c>
      <c r="C13" s="39">
        <v>21195</v>
      </c>
      <c r="D13" s="39">
        <v>18856</v>
      </c>
      <c r="E13" s="40">
        <v>10635</v>
      </c>
      <c r="F13" s="39">
        <v>43971</v>
      </c>
      <c r="G13" s="40">
        <v>39251</v>
      </c>
      <c r="H13" s="39">
        <v>11608</v>
      </c>
      <c r="I13" s="39">
        <v>5431</v>
      </c>
      <c r="J13" s="41">
        <v>37416</v>
      </c>
    </row>
    <row r="14" spans="1:10" x14ac:dyDescent="0.25">
      <c r="A14" s="28" t="s">
        <v>11</v>
      </c>
      <c r="B14" s="39">
        <v>35828</v>
      </c>
      <c r="C14" s="39">
        <v>17331</v>
      </c>
      <c r="D14" s="39">
        <v>8504</v>
      </c>
      <c r="E14" s="40">
        <v>6292</v>
      </c>
      <c r="F14" s="39">
        <v>29253</v>
      </c>
      <c r="G14" s="40">
        <v>32871</v>
      </c>
      <c r="H14" s="39">
        <v>12141</v>
      </c>
      <c r="I14" s="39">
        <v>1697</v>
      </c>
      <c r="J14" s="41">
        <v>16156</v>
      </c>
    </row>
    <row r="15" spans="1:10" x14ac:dyDescent="0.25">
      <c r="A15" s="28" t="s">
        <v>12</v>
      </c>
      <c r="B15" s="39">
        <v>35198</v>
      </c>
      <c r="C15" s="39">
        <v>23762</v>
      </c>
      <c r="D15" s="39">
        <v>14303</v>
      </c>
      <c r="E15" s="40">
        <v>16769</v>
      </c>
      <c r="F15" s="39">
        <v>43396</v>
      </c>
      <c r="G15" s="42">
        <v>46859</v>
      </c>
      <c r="H15" s="39">
        <v>17249</v>
      </c>
      <c r="I15" s="39">
        <v>4085</v>
      </c>
      <c r="J15" s="41">
        <v>18730</v>
      </c>
    </row>
    <row r="16" spans="1:10" x14ac:dyDescent="0.25">
      <c r="A16" s="29" t="s">
        <v>13</v>
      </c>
      <c r="B16" s="39">
        <v>36772</v>
      </c>
      <c r="C16" s="39">
        <v>17422</v>
      </c>
      <c r="D16" s="39">
        <v>18168</v>
      </c>
      <c r="E16" s="40">
        <v>10582</v>
      </c>
      <c r="F16" s="39">
        <v>28748</v>
      </c>
      <c r="G16" s="40">
        <v>42731</v>
      </c>
      <c r="H16" s="39">
        <v>15676</v>
      </c>
      <c r="I16" s="39">
        <v>5836</v>
      </c>
      <c r="J16" s="41">
        <v>19261</v>
      </c>
    </row>
    <row r="17" spans="1:13" ht="15.75" thickBot="1" x14ac:dyDescent="0.3">
      <c r="A17" s="30" t="s">
        <v>14</v>
      </c>
      <c r="B17" s="43">
        <v>29980</v>
      </c>
      <c r="C17" s="43">
        <v>12578</v>
      </c>
      <c r="D17" s="43">
        <v>8981</v>
      </c>
      <c r="E17" s="44">
        <v>4806</v>
      </c>
      <c r="F17" s="43">
        <v>22079</v>
      </c>
      <c r="G17" s="44">
        <v>21740</v>
      </c>
      <c r="H17" s="43">
        <v>10856</v>
      </c>
      <c r="I17" s="43">
        <v>5095</v>
      </c>
      <c r="J17" s="45">
        <v>25275</v>
      </c>
    </row>
    <row r="18" spans="1:13" ht="30.75" thickBot="1" x14ac:dyDescent="0.3">
      <c r="A18" s="51" t="s">
        <v>53</v>
      </c>
      <c r="B18" s="48">
        <f t="shared" ref="B18:J18" si="0">SUM(B6:B17)</f>
        <v>529264</v>
      </c>
      <c r="C18" s="48">
        <f t="shared" si="0"/>
        <v>231237</v>
      </c>
      <c r="D18" s="48">
        <f t="shared" si="0"/>
        <v>270349</v>
      </c>
      <c r="E18" s="49">
        <f t="shared" si="0"/>
        <v>134930</v>
      </c>
      <c r="F18" s="48">
        <f t="shared" si="0"/>
        <v>525839</v>
      </c>
      <c r="G18" s="49">
        <f t="shared" si="0"/>
        <v>496180</v>
      </c>
      <c r="H18" s="48">
        <f t="shared" si="0"/>
        <v>269067</v>
      </c>
      <c r="I18" s="48">
        <f t="shared" si="0"/>
        <v>73512</v>
      </c>
      <c r="J18" s="50">
        <f t="shared" si="0"/>
        <v>314933</v>
      </c>
    </row>
    <row r="20" spans="1:13" ht="50.25" customHeight="1" x14ac:dyDescent="0.25"/>
    <row r="28" spans="1:13" x14ac:dyDescent="0.25">
      <c r="M28" t="s">
        <v>49</v>
      </c>
    </row>
  </sheetData>
  <mergeCells count="2">
    <mergeCell ref="A3:J3"/>
    <mergeCell ref="A4:J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"/>
  <sheetViews>
    <sheetView workbookViewId="0">
      <selection activeCell="E5" sqref="E5"/>
    </sheetView>
  </sheetViews>
  <sheetFormatPr defaultRowHeight="15" x14ac:dyDescent="0.25"/>
  <cols>
    <col min="1" max="1" width="19.7109375" customWidth="1"/>
    <col min="2" max="2" width="21.42578125" customWidth="1"/>
    <col min="3" max="3" width="23.7109375" customWidth="1"/>
    <col min="4" max="4" width="22.5703125" customWidth="1"/>
    <col min="5" max="5" width="24.85546875" customWidth="1"/>
    <col min="6" max="6" width="23.7109375" customWidth="1"/>
  </cols>
  <sheetData>
    <row r="2" spans="1:6" ht="15.75" thickBot="1" x14ac:dyDescent="0.3">
      <c r="A2" s="47" t="s">
        <v>52</v>
      </c>
    </row>
    <row r="3" spans="1:6" ht="21" customHeight="1" thickBot="1" x14ac:dyDescent="0.3">
      <c r="A3" s="81" t="s">
        <v>39</v>
      </c>
      <c r="B3" s="82"/>
      <c r="C3" s="82"/>
      <c r="D3" s="82"/>
      <c r="E3" s="82"/>
      <c r="F3" s="83"/>
    </row>
    <row r="4" spans="1:6" ht="46.5" customHeight="1" x14ac:dyDescent="0.25">
      <c r="A4" s="7" t="s">
        <v>35</v>
      </c>
      <c r="B4" s="8" t="s">
        <v>23</v>
      </c>
      <c r="C4" s="9" t="s">
        <v>48</v>
      </c>
      <c r="D4" s="9" t="s">
        <v>55</v>
      </c>
      <c r="E4" s="9" t="s">
        <v>24</v>
      </c>
      <c r="F4" s="9" t="s">
        <v>56</v>
      </c>
    </row>
    <row r="5" spans="1:6" x14ac:dyDescent="0.25">
      <c r="A5" s="1" t="s">
        <v>25</v>
      </c>
      <c r="B5" s="2">
        <v>1683420</v>
      </c>
      <c r="C5" s="2">
        <v>647593</v>
      </c>
      <c r="D5" s="3">
        <v>38.468890710577277</v>
      </c>
      <c r="E5" s="2">
        <v>1035827</v>
      </c>
      <c r="F5" s="3">
        <v>61.531109289422702</v>
      </c>
    </row>
    <row r="6" spans="1:6" x14ac:dyDescent="0.25">
      <c r="A6" s="1" t="s">
        <v>26</v>
      </c>
      <c r="B6" s="2">
        <v>834337</v>
      </c>
      <c r="C6" s="2">
        <v>199625</v>
      </c>
      <c r="D6" s="3">
        <v>23.926183304827667</v>
      </c>
      <c r="E6" s="2">
        <v>634712</v>
      </c>
      <c r="F6" s="3">
        <v>76.07381669517234</v>
      </c>
    </row>
    <row r="7" spans="1:6" x14ac:dyDescent="0.25">
      <c r="A7" s="1" t="s">
        <v>27</v>
      </c>
      <c r="B7" s="2">
        <v>3185858</v>
      </c>
      <c r="C7" s="2">
        <v>779754</v>
      </c>
      <c r="D7" s="3">
        <v>24.475478819206632</v>
      </c>
      <c r="E7" s="2">
        <v>2406104</v>
      </c>
      <c r="F7" s="3">
        <v>75.524521180793371</v>
      </c>
    </row>
    <row r="8" spans="1:6" x14ac:dyDescent="0.25">
      <c r="A8" s="1" t="s">
        <v>28</v>
      </c>
      <c r="B8" s="2">
        <v>2439751</v>
      </c>
      <c r="C8" s="2">
        <v>816354</v>
      </c>
      <c r="D8" s="3">
        <v>33.460545768810015</v>
      </c>
      <c r="E8" s="2">
        <v>1623397</v>
      </c>
      <c r="F8" s="3">
        <v>66.539454231189993</v>
      </c>
    </row>
    <row r="9" spans="1:6" x14ac:dyDescent="0.25">
      <c r="A9" s="1" t="s">
        <v>29</v>
      </c>
      <c r="B9" s="2">
        <v>889958</v>
      </c>
      <c r="C9" s="2">
        <v>227479</v>
      </c>
      <c r="D9" s="3">
        <v>25.560644434905917</v>
      </c>
      <c r="E9" s="2">
        <v>662479</v>
      </c>
      <c r="F9" s="3">
        <v>74.439355565094075</v>
      </c>
    </row>
    <row r="10" spans="1:6" x14ac:dyDescent="0.25">
      <c r="A10" s="1" t="s">
        <v>30</v>
      </c>
      <c r="B10" s="2">
        <v>276265</v>
      </c>
      <c r="C10" s="2">
        <v>49794</v>
      </c>
      <c r="D10" s="3">
        <v>18.023998696903334</v>
      </c>
      <c r="E10" s="2">
        <v>226471</v>
      </c>
      <c r="F10" s="3">
        <v>81.976001303096666</v>
      </c>
    </row>
    <row r="11" spans="1:6" x14ac:dyDescent="0.25">
      <c r="A11" s="1" t="s">
        <v>31</v>
      </c>
      <c r="B11" s="2">
        <v>1264792</v>
      </c>
      <c r="C11" s="2">
        <v>322172</v>
      </c>
      <c r="D11" s="3">
        <v>25.472330628277216</v>
      </c>
      <c r="E11" s="2">
        <v>942620</v>
      </c>
      <c r="F11" s="3">
        <v>74.52766937172278</v>
      </c>
    </row>
    <row r="12" spans="1:6" x14ac:dyDescent="0.25">
      <c r="A12" s="1" t="s">
        <v>32</v>
      </c>
      <c r="B12" s="2">
        <v>923954</v>
      </c>
      <c r="C12" s="2">
        <v>195802</v>
      </c>
      <c r="D12" s="3">
        <v>21.191747641116333</v>
      </c>
      <c r="E12" s="2">
        <v>728152</v>
      </c>
      <c r="F12" s="3">
        <v>78.808252358883664</v>
      </c>
    </row>
    <row r="13" spans="1:6" x14ac:dyDescent="0.25">
      <c r="A13" s="1" t="s">
        <v>33</v>
      </c>
      <c r="B13" s="2">
        <v>1355952</v>
      </c>
      <c r="C13" s="2">
        <v>202125</v>
      </c>
      <c r="D13" s="3">
        <v>14.906501115083721</v>
      </c>
      <c r="E13" s="2">
        <v>1153827</v>
      </c>
      <c r="F13" s="3">
        <v>85.093498884916286</v>
      </c>
    </row>
    <row r="14" spans="1:6" x14ac:dyDescent="0.25">
      <c r="A14" s="4" t="s">
        <v>34</v>
      </c>
      <c r="B14" s="5">
        <v>12860165</v>
      </c>
      <c r="C14" s="5">
        <v>3440699</v>
      </c>
      <c r="D14" s="6">
        <v>25.054035679967569</v>
      </c>
      <c r="E14" s="5">
        <v>9419466</v>
      </c>
      <c r="F14" s="6">
        <v>74.945964320032431</v>
      </c>
    </row>
  </sheetData>
  <mergeCells count="1">
    <mergeCell ref="A3:F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"/>
  <sheetViews>
    <sheetView topLeftCell="E1" workbookViewId="0">
      <selection activeCell="G25" sqref="G25"/>
    </sheetView>
  </sheetViews>
  <sheetFormatPr defaultRowHeight="15" x14ac:dyDescent="0.25"/>
  <cols>
    <col min="1" max="1" width="17" customWidth="1"/>
    <col min="2" max="2" width="21.42578125" customWidth="1"/>
    <col min="3" max="3" width="23.7109375" customWidth="1"/>
    <col min="4" max="4" width="22.5703125" customWidth="1"/>
    <col min="5" max="5" width="24.85546875" customWidth="1"/>
    <col min="6" max="6" width="23.7109375" customWidth="1"/>
  </cols>
  <sheetData>
    <row r="2" spans="1:6" x14ac:dyDescent="0.25">
      <c r="A2" s="47" t="s">
        <v>52</v>
      </c>
    </row>
    <row r="3" spans="1:6" ht="15.75" thickBot="1" x14ac:dyDescent="0.3"/>
    <row r="4" spans="1:6" ht="20.25" customHeight="1" thickBot="1" x14ac:dyDescent="0.3">
      <c r="A4" s="81" t="s">
        <v>38</v>
      </c>
      <c r="B4" s="82"/>
      <c r="C4" s="82"/>
      <c r="D4" s="82"/>
      <c r="E4" s="82"/>
      <c r="F4" s="83"/>
    </row>
    <row r="5" spans="1:6" ht="107.25" customHeight="1" x14ac:dyDescent="0.25">
      <c r="A5" s="35" t="s">
        <v>35</v>
      </c>
      <c r="B5" s="36" t="s">
        <v>40</v>
      </c>
      <c r="C5" s="36" t="s">
        <v>44</v>
      </c>
      <c r="D5" s="36" t="s">
        <v>47</v>
      </c>
      <c r="E5" s="36" t="s">
        <v>46</v>
      </c>
      <c r="F5" s="36" t="s">
        <v>45</v>
      </c>
    </row>
    <row r="6" spans="1:6" x14ac:dyDescent="0.25">
      <c r="A6" s="26" t="s">
        <v>25</v>
      </c>
      <c r="B6" s="22">
        <v>1703311</v>
      </c>
      <c r="C6" s="22">
        <v>465825</v>
      </c>
      <c r="D6" s="27">
        <v>72.650000000000006</v>
      </c>
      <c r="E6" s="22">
        <v>621081</v>
      </c>
      <c r="F6" s="24">
        <v>63.53684089399998</v>
      </c>
    </row>
    <row r="7" spans="1:6" x14ac:dyDescent="0.25">
      <c r="A7" s="26" t="s">
        <v>26</v>
      </c>
      <c r="B7" s="22">
        <v>844847.97894072975</v>
      </c>
      <c r="C7" s="22">
        <v>113856.43200000004</v>
      </c>
      <c r="D7" s="27">
        <v>86.52</v>
      </c>
      <c r="E7" s="22">
        <v>196528.7946133696</v>
      </c>
      <c r="F7" s="24">
        <v>76.737969491295061</v>
      </c>
    </row>
    <row r="8" spans="1:6" x14ac:dyDescent="0.25">
      <c r="A8" s="26" t="s">
        <v>27</v>
      </c>
      <c r="B8" s="22">
        <v>3308922.1898108944</v>
      </c>
      <c r="C8" s="22">
        <v>443912.1776</v>
      </c>
      <c r="D8" s="27">
        <v>86.58</v>
      </c>
      <c r="E8" s="22">
        <v>846668.50826360483</v>
      </c>
      <c r="F8" s="25">
        <v>74.41255914476514</v>
      </c>
    </row>
    <row r="9" spans="1:6" x14ac:dyDescent="0.25">
      <c r="A9" s="26" t="s">
        <v>28</v>
      </c>
      <c r="B9" s="22">
        <v>2474895.2676747981</v>
      </c>
      <c r="C9" s="22">
        <v>560073.09120000014</v>
      </c>
      <c r="D9" s="27">
        <v>77.37</v>
      </c>
      <c r="E9" s="22">
        <v>827719.78519291792</v>
      </c>
      <c r="F9" s="24">
        <v>66.555361109459255</v>
      </c>
    </row>
    <row r="10" spans="1:6" x14ac:dyDescent="0.25">
      <c r="A10" s="26" t="s">
        <v>29</v>
      </c>
      <c r="B10" s="22">
        <v>900167.46536608529</v>
      </c>
      <c r="C10" s="22">
        <v>139932.96800000005</v>
      </c>
      <c r="D10" s="27">
        <v>84.45</v>
      </c>
      <c r="E10" s="22">
        <v>221184.97146614414</v>
      </c>
      <c r="F10" s="24">
        <v>75.428464149591179</v>
      </c>
    </row>
    <row r="11" spans="1:6" x14ac:dyDescent="0.25">
      <c r="A11" s="26" t="s">
        <v>30</v>
      </c>
      <c r="B11" s="22">
        <v>280854.90019611578</v>
      </c>
      <c r="C11" s="22">
        <v>29841.544400000006</v>
      </c>
      <c r="D11" s="27">
        <v>89.37</v>
      </c>
      <c r="E11" s="22">
        <v>48810.002461618802</v>
      </c>
      <c r="F11" s="24">
        <v>82.620918336288355</v>
      </c>
    </row>
    <row r="12" spans="1:6" x14ac:dyDescent="0.25">
      <c r="A12" s="26" t="s">
        <v>31</v>
      </c>
      <c r="B12" s="22">
        <v>1279039.9381561666</v>
      </c>
      <c r="C12" s="22">
        <v>192366.87240000008</v>
      </c>
      <c r="D12" s="27">
        <v>84.960000000000008</v>
      </c>
      <c r="E12" s="22">
        <v>296878.06689376594</v>
      </c>
      <c r="F12" s="24">
        <v>76.788991646207833</v>
      </c>
    </row>
    <row r="13" spans="1:6" x14ac:dyDescent="0.25">
      <c r="A13" s="26" t="s">
        <v>32</v>
      </c>
      <c r="B13" s="22">
        <v>869105.10071643395</v>
      </c>
      <c r="C13" s="22">
        <v>86005.718000000023</v>
      </c>
      <c r="D13" s="27">
        <v>90.1</v>
      </c>
      <c r="E13" s="22">
        <v>159338.46085883392</v>
      </c>
      <c r="F13" s="24">
        <v>81.666376054232614</v>
      </c>
    </row>
    <row r="14" spans="1:6" x14ac:dyDescent="0.25">
      <c r="A14" s="26" t="s">
        <v>33</v>
      </c>
      <c r="B14" s="22">
        <v>1377173.4843807973</v>
      </c>
      <c r="C14" s="22">
        <v>53518.895199999955</v>
      </c>
      <c r="D14" s="27">
        <v>96.11</v>
      </c>
      <c r="E14" s="22">
        <v>202884.80543872947</v>
      </c>
      <c r="F14" s="24">
        <v>85.268028484446873</v>
      </c>
    </row>
    <row r="15" spans="1:6" ht="15.75" x14ac:dyDescent="0.25">
      <c r="A15" s="10" t="s">
        <v>36</v>
      </c>
      <c r="B15" s="11">
        <f>SUM(B6:B14)</f>
        <v>13038317.325242022</v>
      </c>
      <c r="C15" s="11">
        <f>SUM(C6:C14)</f>
        <v>2085332.6988000004</v>
      </c>
      <c r="D15" s="12">
        <v>85.34</v>
      </c>
      <c r="E15" s="11">
        <f>SUM(E6:E14)</f>
        <v>3421094.3951889849</v>
      </c>
      <c r="F15" s="13">
        <v>75.81</v>
      </c>
    </row>
  </sheetData>
  <mergeCells count="1">
    <mergeCell ref="A4:F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6"/>
  <sheetViews>
    <sheetView workbookViewId="0">
      <selection activeCell="M27" sqref="M27"/>
    </sheetView>
  </sheetViews>
  <sheetFormatPr defaultRowHeight="15" x14ac:dyDescent="0.25"/>
  <cols>
    <col min="1" max="1" width="19.7109375" customWidth="1"/>
    <col min="2" max="2" width="21.42578125" customWidth="1"/>
    <col min="3" max="3" width="23.7109375" customWidth="1"/>
    <col min="4" max="4" width="22.5703125" customWidth="1"/>
    <col min="5" max="5" width="24.85546875" customWidth="1"/>
    <col min="6" max="6" width="23.7109375" customWidth="1"/>
  </cols>
  <sheetData>
    <row r="2" spans="1:6" x14ac:dyDescent="0.25">
      <c r="A2" s="47" t="s">
        <v>52</v>
      </c>
    </row>
    <row r="4" spans="1:6" ht="15.75" thickBot="1" x14ac:dyDescent="0.3"/>
    <row r="5" spans="1:6" ht="20.25" customHeight="1" thickBot="1" x14ac:dyDescent="0.3">
      <c r="A5" s="18"/>
      <c r="B5" s="19"/>
      <c r="C5" s="34" t="s">
        <v>37</v>
      </c>
      <c r="D5" s="19"/>
      <c r="E5" s="19"/>
      <c r="F5" s="20"/>
    </row>
    <row r="6" spans="1:6" ht="95.25" customHeight="1" x14ac:dyDescent="0.25">
      <c r="A6" s="37" t="s">
        <v>35</v>
      </c>
      <c r="B6" s="36" t="s">
        <v>40</v>
      </c>
      <c r="C6" s="38" t="s">
        <v>43</v>
      </c>
      <c r="D6" s="38" t="s">
        <v>41</v>
      </c>
      <c r="E6" s="38" t="s">
        <v>42</v>
      </c>
      <c r="F6" s="38" t="s">
        <v>50</v>
      </c>
    </row>
    <row r="7" spans="1:6" x14ac:dyDescent="0.25">
      <c r="A7" s="21" t="s">
        <v>25</v>
      </c>
      <c r="B7" s="22">
        <v>1725713</v>
      </c>
      <c r="C7" s="22">
        <v>437874</v>
      </c>
      <c r="D7" s="23">
        <v>74.650000000000006</v>
      </c>
      <c r="E7" s="22">
        <v>613113</v>
      </c>
      <c r="F7" s="24">
        <v>64.47</v>
      </c>
    </row>
    <row r="8" spans="1:6" x14ac:dyDescent="0.25">
      <c r="A8" s="21" t="s">
        <v>26</v>
      </c>
      <c r="B8" s="22">
        <v>855508</v>
      </c>
      <c r="C8" s="22">
        <v>107043</v>
      </c>
      <c r="D8" s="23">
        <v>87.49</v>
      </c>
      <c r="E8" s="22">
        <v>200435</v>
      </c>
      <c r="F8" s="24">
        <v>76.569999999999993</v>
      </c>
    </row>
    <row r="9" spans="1:6" x14ac:dyDescent="0.25">
      <c r="A9" s="21" t="s">
        <v>27</v>
      </c>
      <c r="B9" s="22">
        <v>3370177</v>
      </c>
      <c r="C9" s="22">
        <v>412816</v>
      </c>
      <c r="D9" s="23">
        <v>87.75</v>
      </c>
      <c r="E9" s="22">
        <v>878725</v>
      </c>
      <c r="F9" s="25">
        <v>73.930000000000007</v>
      </c>
    </row>
    <row r="10" spans="1:6" x14ac:dyDescent="0.25">
      <c r="A10" s="21" t="s">
        <v>28</v>
      </c>
      <c r="B10" s="22">
        <v>2510605</v>
      </c>
      <c r="C10" s="22">
        <v>527997</v>
      </c>
      <c r="D10" s="23">
        <v>78.97</v>
      </c>
      <c r="E10" s="22">
        <v>829737</v>
      </c>
      <c r="F10" s="24">
        <v>66.95</v>
      </c>
    </row>
    <row r="11" spans="1:6" x14ac:dyDescent="0.25">
      <c r="A11" s="21" t="s">
        <v>29</v>
      </c>
      <c r="B11" s="22">
        <v>910505</v>
      </c>
      <c r="C11" s="22">
        <v>124467</v>
      </c>
      <c r="D11" s="23">
        <v>86.33</v>
      </c>
      <c r="E11" s="22">
        <v>214409</v>
      </c>
      <c r="F11" s="24">
        <v>76.45</v>
      </c>
    </row>
    <row r="12" spans="1:6" x14ac:dyDescent="0.25">
      <c r="A12" s="21" t="s">
        <v>30</v>
      </c>
      <c r="B12" s="22">
        <v>283663</v>
      </c>
      <c r="C12" s="22">
        <v>23255</v>
      </c>
      <c r="D12" s="23">
        <v>91.8</v>
      </c>
      <c r="E12" s="22">
        <v>44397</v>
      </c>
      <c r="F12" s="24">
        <v>84.35</v>
      </c>
    </row>
    <row r="13" spans="1:6" x14ac:dyDescent="0.25">
      <c r="A13" s="21" t="s">
        <v>31</v>
      </c>
      <c r="B13" s="22">
        <v>1293462</v>
      </c>
      <c r="C13" s="22">
        <v>157807</v>
      </c>
      <c r="D13" s="23">
        <v>87.8</v>
      </c>
      <c r="E13" s="22">
        <v>270877</v>
      </c>
      <c r="F13" s="24">
        <v>79.06</v>
      </c>
    </row>
    <row r="14" spans="1:6" x14ac:dyDescent="0.25">
      <c r="A14" s="21" t="s">
        <v>32</v>
      </c>
      <c r="B14" s="22">
        <v>879888</v>
      </c>
      <c r="C14" s="22">
        <v>73942</v>
      </c>
      <c r="D14" s="23">
        <v>91.6</v>
      </c>
      <c r="E14" s="22">
        <v>157419</v>
      </c>
      <c r="F14" s="24">
        <v>82.11</v>
      </c>
    </row>
    <row r="15" spans="1:6" x14ac:dyDescent="0.25">
      <c r="A15" s="21" t="s">
        <v>33</v>
      </c>
      <c r="B15" s="22">
        <v>1401279</v>
      </c>
      <c r="C15" s="22">
        <v>42178</v>
      </c>
      <c r="D15" s="23">
        <v>96.99</v>
      </c>
      <c r="E15" s="22">
        <v>212552</v>
      </c>
      <c r="F15" s="24">
        <v>84.83</v>
      </c>
    </row>
    <row r="16" spans="1:6" ht="16.5" thickBot="1" x14ac:dyDescent="0.3">
      <c r="A16" s="14" t="s">
        <v>36</v>
      </c>
      <c r="B16" s="15">
        <f>SUM(B7:B15)</f>
        <v>13230800</v>
      </c>
      <c r="C16" s="15">
        <f>SUM(C7:C15)</f>
        <v>1907379</v>
      </c>
      <c r="D16" s="16">
        <v>87.04</v>
      </c>
      <c r="E16" s="15">
        <f>SUM(E7:E15)</f>
        <v>3421664</v>
      </c>
      <c r="F16" s="17">
        <v>76.52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topLeftCell="F1" workbookViewId="0">
      <selection activeCell="K19" sqref="K19"/>
    </sheetView>
  </sheetViews>
  <sheetFormatPr defaultColWidth="21" defaultRowHeight="15" x14ac:dyDescent="0.25"/>
  <cols>
    <col min="1" max="5" width="0" hidden="1" customWidth="1"/>
  </cols>
  <sheetData>
    <row r="1" spans="1:11" ht="18.75" customHeight="1" thickBot="1" x14ac:dyDescent="0.4">
      <c r="A1" s="72"/>
      <c r="B1" s="90" t="s">
        <v>60</v>
      </c>
      <c r="C1" s="91"/>
      <c r="D1" s="91"/>
      <c r="E1" s="91"/>
      <c r="F1" s="91"/>
      <c r="G1" s="91"/>
      <c r="H1" s="91"/>
      <c r="I1" s="91"/>
      <c r="J1" s="92"/>
    </row>
    <row r="2" spans="1:11" ht="19.5" thickTop="1" x14ac:dyDescent="0.3">
      <c r="A2" s="73"/>
      <c r="B2" s="84" t="s">
        <v>70</v>
      </c>
      <c r="C2" s="85"/>
      <c r="D2" s="85"/>
      <c r="E2" s="86"/>
      <c r="F2" s="87" t="s">
        <v>66</v>
      </c>
      <c r="G2" s="88"/>
      <c r="H2" s="88"/>
      <c r="I2" s="88"/>
      <c r="J2" s="89"/>
    </row>
    <row r="3" spans="1:11" ht="77.25" customHeight="1" x14ac:dyDescent="0.25">
      <c r="A3" s="65" t="s">
        <v>35</v>
      </c>
      <c r="B3" s="66" t="s">
        <v>57</v>
      </c>
      <c r="C3" s="54" t="s">
        <v>58</v>
      </c>
      <c r="D3" s="54" t="s">
        <v>59</v>
      </c>
      <c r="E3" s="60" t="s">
        <v>68</v>
      </c>
      <c r="F3" s="59" t="s">
        <v>61</v>
      </c>
      <c r="G3" s="55" t="s">
        <v>62</v>
      </c>
      <c r="H3" s="55" t="s">
        <v>63</v>
      </c>
      <c r="I3" s="55" t="s">
        <v>64</v>
      </c>
      <c r="J3" s="60" t="s">
        <v>65</v>
      </c>
    </row>
    <row r="4" spans="1:11" x14ac:dyDescent="0.25">
      <c r="A4" s="52" t="s">
        <v>25</v>
      </c>
      <c r="B4" s="61">
        <v>1687385</v>
      </c>
      <c r="C4" s="56">
        <v>1265759</v>
      </c>
      <c r="D4" s="56">
        <v>421626</v>
      </c>
      <c r="E4" s="64">
        <f t="shared" ref="E4:E13" si="0">C4/B4</f>
        <v>0.75013052741371999</v>
      </c>
      <c r="F4" s="61">
        <v>1721133</v>
      </c>
      <c r="G4" s="56">
        <v>49730</v>
      </c>
      <c r="H4" s="56">
        <v>405644</v>
      </c>
      <c r="I4" s="57">
        <v>1315489</v>
      </c>
      <c r="J4" s="69">
        <f>I4/F4</f>
        <v>0.76431571528754605</v>
      </c>
    </row>
    <row r="5" spans="1:11" x14ac:dyDescent="0.25">
      <c r="A5" s="52" t="s">
        <v>26</v>
      </c>
      <c r="B5" s="61">
        <v>823316</v>
      </c>
      <c r="C5" s="56">
        <v>740500</v>
      </c>
      <c r="D5" s="56">
        <v>82816</v>
      </c>
      <c r="E5" s="64">
        <f t="shared" si="0"/>
        <v>0.89941164753266056</v>
      </c>
      <c r="F5" s="61">
        <v>839782</v>
      </c>
      <c r="G5" s="56">
        <v>12889</v>
      </c>
      <c r="H5" s="56">
        <v>86393</v>
      </c>
      <c r="I5" s="57">
        <v>753389</v>
      </c>
      <c r="J5" s="69">
        <f t="shared" ref="J5:J12" si="1">I5/F5</f>
        <v>0.89712449183240417</v>
      </c>
    </row>
    <row r="6" spans="1:11" x14ac:dyDescent="0.25">
      <c r="A6" s="52" t="s">
        <v>27</v>
      </c>
      <c r="B6" s="61">
        <v>3909022</v>
      </c>
      <c r="C6" s="56">
        <v>3416360</v>
      </c>
      <c r="D6" s="56">
        <v>492662</v>
      </c>
      <c r="E6" s="64">
        <f t="shared" si="0"/>
        <v>0.87396796436551138</v>
      </c>
      <c r="F6" s="61">
        <v>3987202</v>
      </c>
      <c r="G6" s="56">
        <v>38449</v>
      </c>
      <c r="H6" s="56">
        <v>532393</v>
      </c>
      <c r="I6" s="58">
        <v>3454809</v>
      </c>
      <c r="J6" s="69">
        <f t="shared" si="1"/>
        <v>0.86647453527561435</v>
      </c>
    </row>
    <row r="7" spans="1:11" x14ac:dyDescent="0.25">
      <c r="A7" s="52" t="s">
        <v>28</v>
      </c>
      <c r="B7" s="61">
        <v>2539429</v>
      </c>
      <c r="C7" s="56">
        <v>1977257</v>
      </c>
      <c r="D7" s="56">
        <v>562172</v>
      </c>
      <c r="E7" s="64">
        <f t="shared" si="0"/>
        <v>0.7786226746248861</v>
      </c>
      <c r="F7" s="61">
        <v>2590218</v>
      </c>
      <c r="G7" s="56">
        <v>60910</v>
      </c>
      <c r="H7" s="56">
        <v>552051</v>
      </c>
      <c r="I7" s="57">
        <v>2038167</v>
      </c>
      <c r="J7" s="69">
        <f t="shared" si="1"/>
        <v>0.78687083481004305</v>
      </c>
    </row>
    <row r="8" spans="1:11" x14ac:dyDescent="0.25">
      <c r="A8" s="52" t="s">
        <v>29</v>
      </c>
      <c r="B8" s="61">
        <v>1075488</v>
      </c>
      <c r="C8" s="56">
        <v>929372</v>
      </c>
      <c r="D8" s="56">
        <v>146116</v>
      </c>
      <c r="E8" s="64">
        <f t="shared" si="0"/>
        <v>0.86413981374036719</v>
      </c>
      <c r="F8" s="61">
        <v>1096998</v>
      </c>
      <c r="G8" s="56">
        <v>34527</v>
      </c>
      <c r="H8" s="56">
        <v>133099</v>
      </c>
      <c r="I8" s="57">
        <v>963899</v>
      </c>
      <c r="J8" s="69">
        <f t="shared" si="1"/>
        <v>0.87866978791210193</v>
      </c>
    </row>
    <row r="9" spans="1:11" x14ac:dyDescent="0.25">
      <c r="A9" s="52" t="s">
        <v>30</v>
      </c>
      <c r="B9" s="61">
        <v>301405</v>
      </c>
      <c r="C9" s="56">
        <v>257255</v>
      </c>
      <c r="D9" s="56">
        <v>44150</v>
      </c>
      <c r="E9" s="64">
        <f t="shared" si="0"/>
        <v>0.85351935103929932</v>
      </c>
      <c r="F9" s="61">
        <v>307433</v>
      </c>
      <c r="G9" s="56">
        <v>9290</v>
      </c>
      <c r="H9" s="56">
        <v>40888</v>
      </c>
      <c r="I9" s="57">
        <v>266545</v>
      </c>
      <c r="J9" s="69">
        <f t="shared" si="1"/>
        <v>0.86700191586459485</v>
      </c>
    </row>
    <row r="10" spans="1:11" x14ac:dyDescent="0.25">
      <c r="A10" s="52" t="s">
        <v>31</v>
      </c>
      <c r="B10" s="61">
        <v>1418102</v>
      </c>
      <c r="C10" s="56">
        <v>1237495</v>
      </c>
      <c r="D10" s="56">
        <v>180607</v>
      </c>
      <c r="E10" s="64">
        <f t="shared" si="0"/>
        <v>0.87264174227241764</v>
      </c>
      <c r="F10" s="61">
        <v>1446464</v>
      </c>
      <c r="G10" s="56">
        <v>67079</v>
      </c>
      <c r="H10" s="56">
        <v>141890</v>
      </c>
      <c r="I10" s="57">
        <v>1304574</v>
      </c>
      <c r="J10" s="69">
        <f t="shared" si="1"/>
        <v>0.90190561258351398</v>
      </c>
    </row>
    <row r="11" spans="1:11" x14ac:dyDescent="0.25">
      <c r="A11" s="52" t="s">
        <v>32</v>
      </c>
      <c r="B11" s="61">
        <v>1062015</v>
      </c>
      <c r="C11" s="56">
        <v>892424</v>
      </c>
      <c r="D11" s="56">
        <v>169591</v>
      </c>
      <c r="E11" s="64">
        <f t="shared" si="0"/>
        <v>0.84031204832323458</v>
      </c>
      <c r="F11" s="61">
        <v>1083255</v>
      </c>
      <c r="G11" s="56">
        <v>27961</v>
      </c>
      <c r="H11" s="56">
        <v>162870</v>
      </c>
      <c r="I11" s="57">
        <v>920385</v>
      </c>
      <c r="J11" s="69">
        <f t="shared" si="1"/>
        <v>0.84964758990265454</v>
      </c>
    </row>
    <row r="12" spans="1:11" x14ac:dyDescent="0.25">
      <c r="A12" s="52" t="s">
        <v>33</v>
      </c>
      <c r="B12" s="61">
        <v>1634000</v>
      </c>
      <c r="C12" s="56">
        <v>1525980</v>
      </c>
      <c r="D12" s="56">
        <v>108020</v>
      </c>
      <c r="E12" s="64">
        <f t="shared" si="0"/>
        <v>0.93389228886168907</v>
      </c>
      <c r="F12" s="61">
        <v>1666680</v>
      </c>
      <c r="G12" s="56">
        <v>28187</v>
      </c>
      <c r="H12" s="56">
        <v>112513</v>
      </c>
      <c r="I12" s="57">
        <v>1554167</v>
      </c>
      <c r="J12" s="69">
        <f t="shared" si="1"/>
        <v>0.93249274005807958</v>
      </c>
    </row>
    <row r="13" spans="1:11" ht="16.5" thickBot="1" x14ac:dyDescent="0.3">
      <c r="A13" s="53" t="s">
        <v>36</v>
      </c>
      <c r="B13" s="62">
        <f>SUM(B4:B12)</f>
        <v>14450162</v>
      </c>
      <c r="C13" s="67">
        <f t="shared" ref="C13:I13" si="2">SUM(C4:C12)</f>
        <v>12242402</v>
      </c>
      <c r="D13" s="67">
        <f t="shared" si="2"/>
        <v>2207760</v>
      </c>
      <c r="E13" s="68">
        <f t="shared" si="0"/>
        <v>0.84721555370797919</v>
      </c>
      <c r="F13" s="62">
        <f>SUM(F4:F12)</f>
        <v>14739165</v>
      </c>
      <c r="G13" s="63">
        <f t="shared" si="2"/>
        <v>329022</v>
      </c>
      <c r="H13" s="63">
        <f t="shared" si="2"/>
        <v>2167741</v>
      </c>
      <c r="I13" s="63">
        <f t="shared" si="2"/>
        <v>12571424</v>
      </c>
      <c r="J13" s="70">
        <f>SUM(J4:J12)/9</f>
        <v>0.86050035816961701</v>
      </c>
    </row>
    <row r="15" spans="1:11" x14ac:dyDescent="0.25">
      <c r="F15" s="74" t="s">
        <v>71</v>
      </c>
      <c r="G15" s="74"/>
      <c r="H15" s="74"/>
      <c r="I15" s="74"/>
      <c r="J15" s="74"/>
      <c r="K15" s="74"/>
    </row>
    <row r="16" spans="1:11" x14ac:dyDescent="0.25">
      <c r="A16" s="71" t="s">
        <v>69</v>
      </c>
      <c r="F16" s="74" t="s">
        <v>67</v>
      </c>
      <c r="G16" s="74"/>
      <c r="H16" s="74"/>
      <c r="I16" s="74"/>
      <c r="J16" s="74"/>
      <c r="K16" s="74"/>
    </row>
    <row r="17" spans="1:1" x14ac:dyDescent="0.25">
      <c r="A17" s="71" t="s">
        <v>67</v>
      </c>
    </row>
  </sheetData>
  <mergeCells count="3">
    <mergeCell ref="B2:E2"/>
    <mergeCell ref="F2:J2"/>
    <mergeCell ref="B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 Annual Electrification </vt:lpstr>
      <vt:lpstr>Electrification - 2010</vt:lpstr>
      <vt:lpstr>Electrification - 2011</vt:lpstr>
      <vt:lpstr>Electrification - 2012</vt:lpstr>
      <vt:lpstr>Electrification - 2013</vt:lpstr>
    </vt:vector>
  </TitlesOfParts>
  <Company>DoE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Ramaano.Nembahe</dc:creator>
  <cp:lastModifiedBy>Thabisho Kgaditsi</cp:lastModifiedBy>
  <cp:lastPrinted>2014-02-24T14:14:40Z</cp:lastPrinted>
  <dcterms:created xsi:type="dcterms:W3CDTF">2012-06-25T06:19:28Z</dcterms:created>
  <dcterms:modified xsi:type="dcterms:W3CDTF">2014-02-27T08:23:45Z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